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Я ПО ТОРГАМ\2024 год\декабрь\"/>
    </mc:Choice>
  </mc:AlternateContent>
  <xr:revisionPtr revIDLastSave="0" documentId="8_{636F978A-EE2D-49EA-A8C2-93CA4F050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 l="1"/>
  <c r="G14" i="1"/>
  <c r="G15" i="1"/>
  <c r="G16" i="1"/>
  <c r="G6" i="1"/>
  <c r="G7" i="1"/>
  <c r="G8" i="1"/>
  <c r="G9" i="1"/>
  <c r="G10" i="1"/>
  <c r="G11" i="1"/>
  <c r="G5" i="1" l="1"/>
  <c r="G17" i="1" s="1"/>
</calcChain>
</file>

<file path=xl/sharedStrings.xml><?xml version="1.0" encoding="utf-8"?>
<sst xmlns="http://schemas.openxmlformats.org/spreadsheetml/2006/main" count="49" uniqueCount="33">
  <si>
    <t>№ п/п</t>
  </si>
  <si>
    <t>Заказчик</t>
  </si>
  <si>
    <t>Наименование объекта закупки</t>
  </si>
  <si>
    <t>Способ определения поставщика (подрядчика, исполнителя)</t>
  </si>
  <si>
    <t>Начальная (максимальная) цена контракта, руб.</t>
  </si>
  <si>
    <t>Цена контракта  по результатам процедур, руб.</t>
  </si>
  <si>
    <t>ИТОГО</t>
  </si>
  <si>
    <t>Экономия, руб.</t>
  </si>
  <si>
    <t>Приложение</t>
  </si>
  <si>
    <t>Запрос котировок в электронной форме</t>
  </si>
  <si>
    <t>МКУ "ЭХС"</t>
  </si>
  <si>
    <t>Открытый конкурс в электронной форме</t>
  </si>
  <si>
    <t>Часть 12 статьи 93 Закона № 44-ФЗ</t>
  </si>
  <si>
    <t>УПРАВЛЕНИЕ ПО ДЕЛАМ ГРАЖДАНСКОЙ ОБОРОНЫ И ЧРЕЗВЫЧАЙНЫМ СИТУАЦИЯМ ГОРОДА БЛАГОВЕЩЕНСКА</t>
  </si>
  <si>
    <t>КОМИТЕТ ПО УПРАВЛЕНИЮ ИМУЩЕСТВОМ МУНИЦИПАЛЬНОГО ОБРАЗОВАНИЯ ГОРОДА БЛАГОВЕЩЕНСКА</t>
  </si>
  <si>
    <t>УПРАВЛЕНИЕ ОБРАЗОВАНИЯ АДМИНИСТРАЦИИ ГОРОДА БЛАГОВЕЩЕНСКА</t>
  </si>
  <si>
    <t>МУНИЦИПАЛЬНОЕ УЧРЕЖДЕНИЕ "ГОРОДСКОЕ УПРАВЛЕНИЕ КАПИТАЛЬНОГО СТРОИТЕЛЬСТВА"</t>
  </si>
  <si>
    <t>УПРАВЛЕНИЕ ЖИЛИЩНО-КОММУНАЛЬНОГО ХОЗЯЙСТВА АДМИНИСТРАЦИИ ГОРОДА БЛАГОВЕЩЕНСКА</t>
  </si>
  <si>
    <t>Информация об экономии бюджетных средств городского бюджета, сложившейся по результатам электронных процедур по определению  поставщиков (подрядчиков, исполнителей) для муниципальных нужд муниципального образования города Благовещенска и нужд муниципальных казенных и бюджетных учреждений муниципального образования города Благовещенска 
за декабрь 2024 года</t>
  </si>
  <si>
    <t xml:space="preserve">Поставка модульных туалетов </t>
  </si>
  <si>
    <t>Оказание услуг по охране объектов с использованием  кнопки тревожной сигнализации и пульта централизованного наблюдения</t>
  </si>
  <si>
    <t>Поставка комплекса для звукового информирования населения в рамках АПК «Безопасный город»</t>
  </si>
  <si>
    <t>Выполнение работ по обустройству систем водоотведения из железобетонных лотков с решетками по четной стороне ул. Шимановского на участке между ул. Горького и ул. Красноармейская</t>
  </si>
  <si>
    <t>Оказание услуг по техническому обслуживанию систем автоматической установки пожарной сигнализации (АУПС) и системы оповещения и управления эвакуацией (СОУЭ)</t>
  </si>
  <si>
    <t>Тумба офисная деревянная</t>
  </si>
  <si>
    <t>Стол письменный</t>
  </si>
  <si>
    <t>Выполнение работ по подготовке проектной документации и инженерных изысканий по объекту: "Ливневая канализация по ул. Ленина от ул. Первомайская до ул. Партизанская г. Благовещенск, Амурская область"</t>
  </si>
  <si>
    <t>Выполнение работ по подготовке проектной документации и инженерных изысканий по объекту: "Ливневая канализация по ул. 50 лет Октября от ул. Ленина до ул. Амурская г. Благовещенск, Амурская область"</t>
  </si>
  <si>
    <t>Выполнение работ по подготовке проектной документации и инженерных изысканий по объекту: "Ливневая канализация по ул. Мухина от ул. Пролетарская до железнодорожного переезда г. Благовещенск, Амурская область"</t>
  </si>
  <si>
    <t>Бумага для офисной техники</t>
  </si>
  <si>
    <t>городские /областные</t>
  </si>
  <si>
    <t>Сумма экономии по  городским ср-м</t>
  </si>
  <si>
    <t xml:space="preserve">Направление средств экономии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</si>
</sst>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1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$rptrAuctions$lnkSortingStartPric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="120" zoomScaleNormal="120" workbookViewId="0">
      <pane ySplit="4" topLeftCell="A5" activePane="bottomLeft" state="frozen"/>
      <selection pane="bottomLeft" activeCell="I1" sqref="I1:J1"/>
    </sheetView>
  </sheetViews>
  <sheetFormatPr defaultRowHeight="15" x14ac:dyDescent="0.25"/>
  <cols>
    <col min="1" max="1" width="5.5703125" customWidth="1"/>
    <col min="2" max="2" width="19" customWidth="1"/>
    <col min="3" max="3" width="33.28515625" customWidth="1"/>
    <col min="4" max="4" width="18.7109375" customWidth="1"/>
    <col min="5" max="5" width="20.42578125" customWidth="1"/>
    <col min="6" max="6" width="19.7109375" customWidth="1"/>
    <col min="7" max="7" width="14.5703125" style="3" customWidth="1"/>
    <col min="8" max="8" width="24" customWidth="1"/>
  </cols>
  <sheetData>
    <row r="1" spans="1:10" ht="21.75" customHeight="1" thickBot="1" x14ac:dyDescent="0.3">
      <c r="A1" s="3"/>
      <c r="B1" s="3"/>
      <c r="C1" s="3"/>
      <c r="D1" s="3"/>
      <c r="E1" s="3"/>
      <c r="H1" s="3"/>
      <c r="I1" s="10" t="s">
        <v>8</v>
      </c>
      <c r="J1" s="10"/>
    </row>
    <row r="2" spans="1:10" ht="41.25" customHeight="1" thickBot="1" x14ac:dyDescent="0.3">
      <c r="A2" s="19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75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11" t="s">
        <v>30</v>
      </c>
      <c r="I3" s="12" t="s">
        <v>31</v>
      </c>
      <c r="J3" s="12" t="s">
        <v>32</v>
      </c>
    </row>
    <row r="4" spans="1:10" s="3" customFormat="1" ht="21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13">
        <v>8</v>
      </c>
      <c r="I4" s="14">
        <v>9</v>
      </c>
      <c r="J4" s="15">
        <v>10</v>
      </c>
    </row>
    <row r="5" spans="1:10" s="3" customFormat="1" ht="89.25" x14ac:dyDescent="0.25">
      <c r="A5" s="1">
        <v>1</v>
      </c>
      <c r="B5" s="2" t="s">
        <v>17</v>
      </c>
      <c r="C5" s="2" t="s">
        <v>19</v>
      </c>
      <c r="D5" s="1" t="s">
        <v>9</v>
      </c>
      <c r="E5" s="4">
        <v>5020000</v>
      </c>
      <c r="F5" s="4">
        <v>3765200</v>
      </c>
      <c r="G5" s="16">
        <f t="shared" ref="G5:G16" si="0">E5-F5</f>
        <v>1254800</v>
      </c>
      <c r="H5" s="18"/>
      <c r="I5" s="18"/>
      <c r="J5" s="18"/>
    </row>
    <row r="6" spans="1:10" s="3" customFormat="1" ht="51" x14ac:dyDescent="0.25">
      <c r="A6" s="1">
        <v>2</v>
      </c>
      <c r="B6" s="2" t="s">
        <v>10</v>
      </c>
      <c r="C6" s="2" t="s">
        <v>20</v>
      </c>
      <c r="D6" s="1" t="s">
        <v>9</v>
      </c>
      <c r="E6" s="4">
        <v>307960.95</v>
      </c>
      <c r="F6" s="4">
        <v>307500</v>
      </c>
      <c r="G6" s="16">
        <f t="shared" si="0"/>
        <v>460.95000000001164</v>
      </c>
      <c r="H6" s="18"/>
      <c r="I6" s="18"/>
      <c r="J6" s="18"/>
    </row>
    <row r="7" spans="1:10" s="3" customFormat="1" ht="102" x14ac:dyDescent="0.25">
      <c r="A7" s="1">
        <v>3</v>
      </c>
      <c r="B7" s="2" t="s">
        <v>13</v>
      </c>
      <c r="C7" s="2" t="s">
        <v>21</v>
      </c>
      <c r="D7" s="1" t="s">
        <v>9</v>
      </c>
      <c r="E7" s="4">
        <v>2800000</v>
      </c>
      <c r="F7" s="4">
        <v>2742800</v>
      </c>
      <c r="G7" s="16">
        <f t="shared" si="0"/>
        <v>57200</v>
      </c>
      <c r="H7" s="18"/>
      <c r="I7" s="18"/>
      <c r="J7" s="18"/>
    </row>
    <row r="8" spans="1:10" s="3" customFormat="1" ht="76.5" x14ac:dyDescent="0.25">
      <c r="A8" s="1">
        <v>4</v>
      </c>
      <c r="B8" s="2" t="s">
        <v>16</v>
      </c>
      <c r="C8" s="2" t="s">
        <v>22</v>
      </c>
      <c r="D8" s="1" t="s">
        <v>11</v>
      </c>
      <c r="E8" s="4">
        <v>5568862.8600000003</v>
      </c>
      <c r="F8" s="4">
        <v>5090000</v>
      </c>
      <c r="G8" s="16">
        <f t="shared" si="0"/>
        <v>478862.86000000034</v>
      </c>
      <c r="H8" s="18"/>
      <c r="I8" s="18"/>
      <c r="J8" s="18"/>
    </row>
    <row r="9" spans="1:10" s="3" customFormat="1" ht="63.75" x14ac:dyDescent="0.25">
      <c r="A9" s="1">
        <v>5</v>
      </c>
      <c r="B9" s="2" t="s">
        <v>10</v>
      </c>
      <c r="C9" s="2" t="s">
        <v>23</v>
      </c>
      <c r="D9" s="1" t="s">
        <v>9</v>
      </c>
      <c r="E9" s="4">
        <v>182400</v>
      </c>
      <c r="F9" s="4">
        <v>178560</v>
      </c>
      <c r="G9" s="16">
        <f t="shared" si="0"/>
        <v>3840</v>
      </c>
      <c r="H9" s="18"/>
      <c r="I9" s="18"/>
      <c r="J9" s="18"/>
    </row>
    <row r="10" spans="1:10" s="3" customFormat="1" ht="63.75" x14ac:dyDescent="0.25">
      <c r="A10" s="1">
        <v>6</v>
      </c>
      <c r="B10" s="2" t="s">
        <v>15</v>
      </c>
      <c r="C10" s="2" t="s">
        <v>24</v>
      </c>
      <c r="D10" s="1" t="s">
        <v>12</v>
      </c>
      <c r="E10" s="4">
        <v>42600</v>
      </c>
      <c r="F10" s="4">
        <v>42300</v>
      </c>
      <c r="G10" s="16">
        <f t="shared" si="0"/>
        <v>300</v>
      </c>
      <c r="H10" s="18"/>
      <c r="I10" s="18"/>
      <c r="J10" s="18"/>
    </row>
    <row r="11" spans="1:10" s="3" customFormat="1" ht="63.75" x14ac:dyDescent="0.25">
      <c r="A11" s="1">
        <v>7</v>
      </c>
      <c r="B11" s="2" t="s">
        <v>15</v>
      </c>
      <c r="C11" s="2" t="s">
        <v>25</v>
      </c>
      <c r="D11" s="1" t="s">
        <v>12</v>
      </c>
      <c r="E11" s="4">
        <v>14666.66</v>
      </c>
      <c r="F11" s="4">
        <v>14600</v>
      </c>
      <c r="G11" s="16">
        <f t="shared" si="0"/>
        <v>66.659999999999854</v>
      </c>
      <c r="H11" s="18"/>
      <c r="I11" s="18"/>
      <c r="J11" s="18"/>
    </row>
    <row r="12" spans="1:10" s="3" customFormat="1" ht="63.75" x14ac:dyDescent="0.25">
      <c r="A12" s="1">
        <v>8</v>
      </c>
      <c r="B12" s="2" t="s">
        <v>15</v>
      </c>
      <c r="C12" s="2" t="s">
        <v>25</v>
      </c>
      <c r="D12" s="1" t="s">
        <v>12</v>
      </c>
      <c r="E12" s="4">
        <v>14666.66</v>
      </c>
      <c r="F12" s="4">
        <v>14600</v>
      </c>
      <c r="G12" s="16">
        <f t="shared" ref="G12" si="1">E12-F12</f>
        <v>66.659999999999854</v>
      </c>
      <c r="H12" s="18"/>
      <c r="I12" s="18"/>
      <c r="J12" s="18"/>
    </row>
    <row r="13" spans="1:10" s="3" customFormat="1" ht="89.25" x14ac:dyDescent="0.25">
      <c r="A13" s="1">
        <v>9</v>
      </c>
      <c r="B13" s="2" t="s">
        <v>16</v>
      </c>
      <c r="C13" s="2" t="s">
        <v>26</v>
      </c>
      <c r="D13" s="1" t="s">
        <v>11</v>
      </c>
      <c r="E13" s="4">
        <v>4159549</v>
      </c>
      <c r="F13" s="4">
        <v>4150000</v>
      </c>
      <c r="G13" s="16">
        <f t="shared" si="0"/>
        <v>9549</v>
      </c>
      <c r="H13" s="18"/>
      <c r="I13" s="18"/>
      <c r="J13" s="18"/>
    </row>
    <row r="14" spans="1:10" s="3" customFormat="1" ht="76.5" x14ac:dyDescent="0.25">
      <c r="A14" s="1">
        <v>10</v>
      </c>
      <c r="B14" s="2" t="s">
        <v>16</v>
      </c>
      <c r="C14" s="2" t="s">
        <v>27</v>
      </c>
      <c r="D14" s="1" t="s">
        <v>11</v>
      </c>
      <c r="E14" s="4">
        <v>5876468</v>
      </c>
      <c r="F14" s="4">
        <v>4999000</v>
      </c>
      <c r="G14" s="16">
        <f t="shared" si="0"/>
        <v>877468</v>
      </c>
      <c r="H14" s="18"/>
      <c r="I14" s="18"/>
      <c r="J14" s="18"/>
    </row>
    <row r="15" spans="1:10" s="3" customFormat="1" ht="89.25" x14ac:dyDescent="0.25">
      <c r="A15" s="1">
        <v>11</v>
      </c>
      <c r="B15" s="2" t="s">
        <v>16</v>
      </c>
      <c r="C15" s="2" t="s">
        <v>28</v>
      </c>
      <c r="D15" s="1" t="s">
        <v>11</v>
      </c>
      <c r="E15" s="4">
        <v>5392832</v>
      </c>
      <c r="F15" s="4">
        <v>5000000</v>
      </c>
      <c r="G15" s="16">
        <f t="shared" si="0"/>
        <v>392832</v>
      </c>
      <c r="H15" s="18"/>
      <c r="I15" s="18"/>
      <c r="J15" s="18"/>
    </row>
    <row r="16" spans="1:10" s="3" customFormat="1" ht="89.25" x14ac:dyDescent="0.25">
      <c r="A16" s="1">
        <v>12</v>
      </c>
      <c r="B16" s="2" t="s">
        <v>14</v>
      </c>
      <c r="C16" s="2" t="s">
        <v>29</v>
      </c>
      <c r="D16" s="1" t="s">
        <v>12</v>
      </c>
      <c r="E16" s="4">
        <v>173568.5</v>
      </c>
      <c r="F16" s="4">
        <v>157120</v>
      </c>
      <c r="G16" s="16">
        <f t="shared" si="0"/>
        <v>16448.5</v>
      </c>
      <c r="H16" s="18"/>
      <c r="I16" s="18"/>
      <c r="J16" s="18"/>
    </row>
    <row r="17" spans="1:10" s="3" customFormat="1" ht="15.75" customHeight="1" thickBot="1" x14ac:dyDescent="0.3">
      <c r="A17" s="7" t="s">
        <v>6</v>
      </c>
      <c r="B17" s="8"/>
      <c r="C17" s="8"/>
      <c r="D17" s="8"/>
      <c r="E17" s="8"/>
      <c r="F17" s="9"/>
      <c r="G17" s="17">
        <f>SUM(G5:G16)</f>
        <v>3091894.63</v>
      </c>
      <c r="H17" s="18"/>
      <c r="I17" s="18"/>
      <c r="J17" s="18"/>
    </row>
  </sheetData>
  <mergeCells count="3">
    <mergeCell ref="A17:F17"/>
    <mergeCell ref="I1:J1"/>
    <mergeCell ref="A2:J2"/>
  </mergeCells>
  <hyperlinks>
    <hyperlink ref="E3" r:id="rId1" display="javascript:__doPostBack('ctl00$contentPlaceHolder$rptrAuctions$lnkSortingStartPrice','')" xr:uid="{00000000-0004-0000-0000-000000000000}"/>
  </hyperlinks>
  <pageMargins left="0" right="0" top="0" bottom="0" header="0" footer="0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Горевая Наталья Леонидовна</dc:creator>
  <cp:lastModifiedBy>Ярина</cp:lastModifiedBy>
  <cp:lastPrinted>2024-12-28T03:00:41Z</cp:lastPrinted>
  <dcterms:created xsi:type="dcterms:W3CDTF">2023-03-02T08:52:31Z</dcterms:created>
  <dcterms:modified xsi:type="dcterms:W3CDTF">2024-12-28T03:01:17Z</dcterms:modified>
</cp:coreProperties>
</file>