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2\Актуальная редакция\от 08.12.2022 № 50-144\"/>
    </mc:Choice>
  </mc:AlternateContent>
  <bookViews>
    <workbookView xWindow="0" yWindow="0" windowWidth="28800" windowHeight="12300"/>
  </bookViews>
  <sheets>
    <sheet name="программа 2022-2024" sheetId="1" r:id="rId1"/>
  </sheets>
  <calcPr calcId="162913"/>
</workbook>
</file>

<file path=xl/calcChain.xml><?xml version="1.0" encoding="utf-8"?>
<calcChain xmlns="http://schemas.openxmlformats.org/spreadsheetml/2006/main">
  <c r="D14" i="1" l="1"/>
  <c r="D15" i="1"/>
  <c r="B9" i="1" l="1"/>
  <c r="B11" i="1" l="1"/>
  <c r="D13" i="1" l="1"/>
  <c r="D11" i="1"/>
  <c r="D8" i="1" s="1"/>
  <c r="B13" i="1" l="1"/>
  <c r="B8" i="1" l="1"/>
  <c r="F8" i="1" l="1"/>
  <c r="F13" i="1"/>
  <c r="F16" i="1" l="1"/>
  <c r="D16" i="1" l="1"/>
  <c r="B16" i="1"/>
</calcChain>
</file>

<file path=xl/sharedStrings.xml><?xml version="1.0" encoding="utf-8"?>
<sst xmlns="http://schemas.openxmlformats.org/spreadsheetml/2006/main" count="24" uniqueCount="20">
  <si>
    <t>Кредиты кредитных организаций в валюте Российской Федерации</t>
  </si>
  <si>
    <t>Предельный срок погашения</t>
  </si>
  <si>
    <t>Сумма</t>
  </si>
  <si>
    <t>Бюджетные кредиты от других бюджетов бюджетной системы Российской Федерации</t>
  </si>
  <si>
    <t>Виды долговых обязательств</t>
  </si>
  <si>
    <t xml:space="preserve">Итого </t>
  </si>
  <si>
    <t>тыс. рублей</t>
  </si>
  <si>
    <t>2022 год</t>
  </si>
  <si>
    <t>2023 год</t>
  </si>
  <si>
    <t>2024 год</t>
  </si>
  <si>
    <t>Привлечение кредитов от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</si>
  <si>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от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</si>
  <si>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</si>
  <si>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Программа муниципальных  заимствований
 города Благовещенска на  2022 год и плановый период 2023 и 2024 годов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</si>
  <si>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</si>
  <si>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</si>
  <si>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бюджетов))бюджета</t>
  </si>
  <si>
    <t>от 09.12.2021 № 32/120</t>
  </si>
  <si>
    <t>( в ред. от 08.12.2022 № 50/144)</t>
  </si>
  <si>
    <t>Приложение № 6
к решению Благовещенской 
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</si>
</sst>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3" fillId="0" borderId="0" xfId="0" applyFont="1" applyAlignment="1">
      <alignment wrapText="1"/>
    </xf>
    <xf numFmtId="49" fontId="4" fillId="0" borderId="0" xfId="0" applyNumberFormat="1" applyFont="1" applyAlignment="1"/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4" fillId="0" borderId="0" xfId="0" applyNumberFormat="1" applyFont="1" applyFill="1" applyAlignment="1">
      <alignment horizontal="left" vertical="top"/>
    </xf>
  </cellXfs>
  <cellStyles count="3">
    <cellStyle name="Обычный" xfId="0" builtinId="0"/>
    <cellStyle name="Обычный 4" xfId="1"/>
    <cellStyle name="Обычный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3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zoomScale="80" zoomScaleNormal="80" zoomScaleSheetLayoutView="75" workbookViewId="0">
      <selection activeCell="K15" sqref="K15"/>
    </sheetView>
  </sheetViews>
  <sheetFormatPr defaultColWidth="9.140625" defaultRowHeight="18.75" x14ac:dyDescent="0.3"/>
  <cols>
    <col min="1" max="1" width="96.28515625" style="1" customWidth="1"/>
    <col min="2" max="2" width="12" style="1" customWidth="1"/>
    <col min="3" max="3" width="12.42578125" style="1" customWidth="1"/>
    <col min="4" max="4" width="10.5703125" style="1" customWidth="1"/>
    <col min="5" max="5" width="12.5703125" style="1" customWidth="1"/>
    <col min="6" max="6" width="10.85546875" style="1" customWidth="1"/>
    <col min="7" max="7" width="12.28515625" style="1" customWidth="1"/>
    <col min="8" max="16384" width="9.140625" style="1"/>
  </cols>
  <sheetData>
    <row r="1" spans="1:17" ht="71.25" customHeight="1" x14ac:dyDescent="0.3">
      <c r="B1" s="2"/>
      <c r="D1" s="2"/>
      <c r="E1" s="24" t="s">
        <v>19</v>
      </c>
      <c r="F1" s="24"/>
      <c r="G1" s="24"/>
    </row>
    <row r="2" spans="1:17" ht="19.5" customHeight="1" x14ac:dyDescent="0.3">
      <c r="B2" s="2"/>
      <c r="D2" s="2"/>
      <c r="E2" s="24" t="s">
        <v>17</v>
      </c>
      <c r="F2" s="24"/>
      <c r="G2" s="24"/>
    </row>
    <row r="3" spans="1:17" ht="19.5" customHeight="1" x14ac:dyDescent="0.3">
      <c r="B3" s="2"/>
      <c r="D3" s="2"/>
      <c r="E3" s="29" t="s">
        <v>18</v>
      </c>
      <c r="F3" s="23"/>
      <c r="G3" s="23"/>
      <c r="H3" s="29"/>
    </row>
    <row r="4" spans="1:17" ht="37.5" customHeight="1" x14ac:dyDescent="0.3">
      <c r="A4" s="27" t="s">
        <v>13</v>
      </c>
      <c r="B4" s="27"/>
      <c r="C4" s="27"/>
      <c r="D4" s="27"/>
      <c r="E4" s="27"/>
      <c r="F4" s="27"/>
      <c r="G4" s="27"/>
      <c r="Q4" s="8"/>
    </row>
    <row r="5" spans="1:17" x14ac:dyDescent="0.3">
      <c r="A5" s="4"/>
      <c r="B5" s="4"/>
      <c r="C5" s="3"/>
      <c r="D5" s="3"/>
      <c r="E5" s="3"/>
      <c r="F5" s="25" t="s">
        <v>6</v>
      </c>
      <c r="G5" s="25"/>
    </row>
    <row r="6" spans="1:17" x14ac:dyDescent="0.3">
      <c r="A6" s="26" t="s">
        <v>4</v>
      </c>
      <c r="B6" s="28" t="s">
        <v>7</v>
      </c>
      <c r="C6" s="28"/>
      <c r="D6" s="28" t="s">
        <v>8</v>
      </c>
      <c r="E6" s="28"/>
      <c r="F6" s="28" t="s">
        <v>9</v>
      </c>
      <c r="G6" s="28"/>
    </row>
    <row r="7" spans="1:17" ht="43.5" customHeight="1" x14ac:dyDescent="0.3">
      <c r="A7" s="26"/>
      <c r="B7" s="21" t="s">
        <v>2</v>
      </c>
      <c r="C7" s="7" t="s">
        <v>1</v>
      </c>
      <c r="D7" s="21" t="s">
        <v>2</v>
      </c>
      <c r="E7" s="7" t="s">
        <v>1</v>
      </c>
      <c r="F7" s="21" t="s">
        <v>2</v>
      </c>
      <c r="G7" s="7" t="s">
        <v>1</v>
      </c>
    </row>
    <row r="8" spans="1:17" ht="27.75" customHeight="1" x14ac:dyDescent="0.3">
      <c r="A8" s="6" t="s">
        <v>3</v>
      </c>
      <c r="B8" s="10">
        <f>B9+-B11</f>
        <v>597764.5</v>
      </c>
      <c r="C8" s="11"/>
      <c r="D8" s="10">
        <f>D9+-D11</f>
        <v>-6314.5</v>
      </c>
      <c r="E8" s="10"/>
      <c r="F8" s="10">
        <f>F9+-F11</f>
        <v>0</v>
      </c>
      <c r="G8" s="11"/>
    </row>
    <row r="9" spans="1:17" ht="45" customHeight="1" x14ac:dyDescent="0.3">
      <c r="A9" s="5" t="s">
        <v>10</v>
      </c>
      <c r="B9" s="12">
        <f>B10+600000</f>
        <v>900000</v>
      </c>
      <c r="C9" s="13"/>
      <c r="D9" s="13">
        <v>0</v>
      </c>
      <c r="E9" s="13"/>
      <c r="F9" s="13">
        <v>0</v>
      </c>
      <c r="G9" s="13"/>
    </row>
    <row r="10" spans="1:17" ht="59.25" customHeight="1" x14ac:dyDescent="0.3">
      <c r="A10" s="20" t="s">
        <v>11</v>
      </c>
      <c r="B10" s="14">
        <v>300000</v>
      </c>
      <c r="C10" s="15">
        <v>2022</v>
      </c>
      <c r="D10" s="16">
        <v>0</v>
      </c>
      <c r="E10" s="15"/>
      <c r="F10" s="16">
        <v>0</v>
      </c>
      <c r="G10" s="15"/>
    </row>
    <row r="11" spans="1:17" ht="33.75" customHeight="1" x14ac:dyDescent="0.3">
      <c r="A11" s="5" t="s">
        <v>12</v>
      </c>
      <c r="B11" s="12">
        <f>2235.5+B12</f>
        <v>302235.5</v>
      </c>
      <c r="C11" s="13"/>
      <c r="D11" s="17">
        <f>42214.5-35900</f>
        <v>6314.5</v>
      </c>
      <c r="E11" s="13"/>
      <c r="F11" s="17"/>
      <c r="G11" s="13"/>
    </row>
    <row r="12" spans="1:17" ht="53.25" customHeight="1" x14ac:dyDescent="0.3">
      <c r="A12" s="20" t="s">
        <v>16</v>
      </c>
      <c r="B12" s="14">
        <v>300000</v>
      </c>
      <c r="C12" s="16"/>
      <c r="D12" s="16">
        <v>0</v>
      </c>
      <c r="E12" s="16"/>
      <c r="F12" s="16">
        <v>0</v>
      </c>
      <c r="G12" s="16"/>
    </row>
    <row r="13" spans="1:17" ht="25.5" customHeight="1" x14ac:dyDescent="0.3">
      <c r="A13" s="18" t="s">
        <v>0</v>
      </c>
      <c r="B13" s="10">
        <f>B14+-B15</f>
        <v>-600000</v>
      </c>
      <c r="C13" s="11"/>
      <c r="D13" s="10">
        <f>D14+-D15</f>
        <v>6314.5</v>
      </c>
      <c r="E13" s="10"/>
      <c r="F13" s="10">
        <f>F14+-F15</f>
        <v>0</v>
      </c>
      <c r="G13" s="11"/>
    </row>
    <row r="14" spans="1:17" ht="36" customHeight="1" x14ac:dyDescent="0.3">
      <c r="A14" s="22" t="s">
        <v>14</v>
      </c>
      <c r="B14" s="12">
        <v>100000</v>
      </c>
      <c r="C14" s="19">
        <v>2024</v>
      </c>
      <c r="D14" s="12">
        <f>624694.5-81.5</f>
        <v>624613</v>
      </c>
      <c r="E14" s="19">
        <v>2025</v>
      </c>
      <c r="F14" s="12">
        <v>0</v>
      </c>
      <c r="G14" s="19"/>
    </row>
    <row r="15" spans="1:17" ht="36.75" customHeight="1" x14ac:dyDescent="0.3">
      <c r="A15" s="5" t="s">
        <v>15</v>
      </c>
      <c r="B15" s="12">
        <v>700000</v>
      </c>
      <c r="C15" s="13"/>
      <c r="D15" s="12">
        <f>618380-81.5</f>
        <v>618298.5</v>
      </c>
      <c r="E15" s="13"/>
      <c r="F15" s="12">
        <v>0</v>
      </c>
      <c r="G15" s="13"/>
    </row>
    <row r="16" spans="1:17" x14ac:dyDescent="0.3">
      <c r="A16" s="9" t="s">
        <v>5</v>
      </c>
      <c r="B16" s="10">
        <f>B8+B13</f>
        <v>-2235.5</v>
      </c>
      <c r="C16" s="11"/>
      <c r="D16" s="10">
        <f t="shared" ref="D16" si="0">D8+D13</f>
        <v>0</v>
      </c>
      <c r="E16" s="11"/>
      <c r="F16" s="11">
        <f>F8+F13</f>
        <v>0</v>
      </c>
      <c r="G16" s="11"/>
    </row>
    <row r="17" spans="7:7" x14ac:dyDescent="0.3">
      <c r="G17" s="8"/>
    </row>
  </sheetData>
  <mergeCells count="8">
    <mergeCell ref="E1:G1"/>
    <mergeCell ref="E2:G2"/>
    <mergeCell ref="F5:G5"/>
    <mergeCell ref="A6:A7"/>
    <mergeCell ref="A4:G4"/>
    <mergeCell ref="B6:C6"/>
    <mergeCell ref="D6:E6"/>
    <mergeCell ref="F6:G6"/>
  </mergeCells>
  <pageMargins left="0.19685039370078741" right="0.15748031496062992" top="0.78740157480314965" bottom="0.39370078740157483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2022-2024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2022-09-13T06:23:38Z</cp:lastPrinted>
  <dcterms:created xsi:type="dcterms:W3CDTF">2017-10-13T01:46:45Z</dcterms:created>
  <dcterms:modified xsi:type="dcterms:W3CDTF">2022-12-09T01:32:15Z</dcterms:modified>
</cp:coreProperties>
</file>