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20" windowWidth="28830" windowHeight="11655" tabRatio="507"/>
  </bookViews>
  <sheets>
    <sheet name="лист 1" sheetId="123" r:id="rId1"/>
  </sheets>
  <definedNames>
    <definedName name="Z_2C1AC791_31EC_461D_8A75_E692C2AEDB14_.wvu.PrintArea" localSheetId="0" hidden="1">'лист 1'!$A$3:$K$177</definedName>
    <definedName name="Z_2DEBB15E_256D_4424_ABAC_3BD400C1C85C_.wvu.PrintArea" localSheetId="0" hidden="1">'лист 1'!$A$3:$K$177</definedName>
    <definedName name="Z_31A5AC1D_3D18_406A_BE67_7E35C749DB14_.wvu.PrintArea" localSheetId="0" hidden="1">'лист 1'!$A$3:$O$177</definedName>
    <definedName name="Z_3A2E8132_DFE5_4060_A7D7_2ACA1B60697C_.wvu.PrintArea" localSheetId="0" hidden="1">'лист 1'!$A$3:$K$177</definedName>
    <definedName name="Z_3A2E8132_DFE5_4060_A7D7_2ACA1B60697C_.wvu.Rows" localSheetId="0" hidden="1">'лист 1'!#REF!,'лист 1'!#REF!</definedName>
    <definedName name="Z_71C755D1_813D_4844_94A8_750B24A9E403_.wvu.Cols" localSheetId="0" hidden="1">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71C755D1_813D_4844_94A8_750B24A9E403_.wvu.PrintArea" localSheetId="0" hidden="1">'лист 1'!$A$3:$O$172</definedName>
    <definedName name="Z_7484F16D_9EC7_4D4C_8857_ABA76B4CD5B6_.wvu.Cols" localSheetId="0" hidden="1">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7484F16D_9EC7_4D4C_8857_ABA76B4CD5B6_.wvu.PrintArea" localSheetId="0" hidden="1">'лист 1'!$A$3:$O$177</definedName>
    <definedName name="Z_8792F766_B171_4195_AAAE_2F9613656D1E_.wvu.PrintArea" localSheetId="0" hidden="1">'лист 1'!$A$3:$K$177</definedName>
    <definedName name="Z_A8195BBC_698E_4BD8_B4CF_1C3242D83E51_.wvu.PrintArea" localSheetId="0" hidden="1">'лист 1'!$A$3:$K$177</definedName>
    <definedName name="Z_BD014DFC_DEC4_4A71_9681_D674F759E4AB_.wvu.Cols" localSheetId="0" hidden="1">'лист 1'!#REF!,'лист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BD014DFC_DEC4_4A71_9681_D674F759E4AB_.wvu.PrintArea" localSheetId="0" hidden="1">'лист 1'!$A$3:$K$177</definedName>
    <definedName name="Z_C8D31A97_96D6_455D_B772_43F4EBD30564_.wvu.Cols" localSheetId="0" hidden="1">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C8D31A97_96D6_455D_B772_43F4EBD30564_.wvu.PrintArea" localSheetId="0" hidden="1">'лист 1'!$A$3:$O$177</definedName>
    <definedName name="Z_CAEEC9B6_B7D6_4F3C_A2CF_63191B5D117D_.wvu.Rows" localSheetId="0" hidden="1">'лист 1'!#REF!</definedName>
    <definedName name="Z_CB96C176_76C8_44CC_B0DA_EE8A3D27BE4F_.wvu.PrintArea" localSheetId="0" hidden="1">'лист 1'!$A$3:$O$177</definedName>
    <definedName name="Z_CD189971_8480_46F9_97CA_CCCE4704CEE2_.wvu.Cols" localSheetId="0" hidden="1">'лист 1'!$GP:$GP,'лист 1'!$QL:$QL,'лист 1'!$AAH:$AAH,'лист 1'!$AKD:$AKD,'лист 1'!$ATZ:$ATZ,'лист 1'!$BDV:$BDV,'лист 1'!$BNR:$BNR,'лист 1'!$BXN:$BXN,'лист 1'!$CHJ:$CHJ,'лист 1'!$CRF:$CRF,'лист 1'!$DBB:$DBB,'лист 1'!$DKX:$DKX,'лист 1'!$DUT:$DUT,'лист 1'!$EEP:$EEP,'лист 1'!$EOL:$EOL,'лист 1'!$EYH:$EYH,'лист 1'!$FID:$FID,'лист 1'!$FRZ:$FRZ,'лист 1'!$GBV:$GBV,'лист 1'!$GLR:$GLR,'лист 1'!$GVN:$GVN,'лист 1'!$HFJ:$HFJ,'лист 1'!$HPF:$HPF,'лист 1'!$HZB:$HZB,'лист 1'!$IIX:$IIX,'лист 1'!$IST:$IST,'лист 1'!$JCP:$JCP,'лист 1'!$JML:$JML,'лист 1'!$JWH:$JWH,'лист 1'!$KGD:$KGD,'лист 1'!$KPZ:$KPZ,'лист 1'!$KZV:$KZV,'лист 1'!$LJR:$LJR,'лист 1'!$LTN:$LTN,'лист 1'!$MDJ:$MDJ,'лист 1'!$MNF:$MNF,'лист 1'!$MXB:$MXB,'лист 1'!$NGX:$NGX,'лист 1'!$NQT:$NQT,'лист 1'!$OAP:$OAP,'лист 1'!$OKL:$OKL,'лист 1'!$OUH:$OUH,'лист 1'!$PED:$PED,'лист 1'!$PNZ:$PNZ,'лист 1'!$PXV:$PXV,'лист 1'!$QHR:$QHR,'лист 1'!$QRN:$QRN,'лист 1'!$RBJ:$RBJ,'лист 1'!$RLF:$RLF,'лист 1'!$RVB:$RVB,'лист 1'!$SEX:$SEX,'лист 1'!$SOT:$SOT,'лист 1'!$SYP:$SYP,'лист 1'!$TIL:$TIL,'лист 1'!$TSH:$TSH,'лист 1'!$UCD:$UCD,'лист 1'!$ULZ:$ULZ,'лист 1'!$UVV:$UVV,'лист 1'!$VFR:$VFR,'лист 1'!$VPN:$VPN,'лист 1'!$VZJ:$VZJ,'лист 1'!$WJF:$WJF,'лист 1'!$WTB:$WTB</definedName>
    <definedName name="Z_CD189971_8480_46F9_97CA_CCCE4704CEE2_.wvu.PrintArea" localSheetId="0" hidden="1">'лист 1'!$A$3:$O$177</definedName>
    <definedName name="Z_F2C02E30_7AA9_4FFA_970A_6367A9009086_.wvu.PrintArea" localSheetId="0" hidden="1">'лист 1'!$A$3:$K$177</definedName>
    <definedName name="_xlnm.Print_Titles" localSheetId="0">'лист 1'!$6:$8</definedName>
    <definedName name="_xlnm.Print_Area" localSheetId="0">'лист 1'!$A$2:$T$177</definedName>
  </definedNames>
  <calcPr calcId="125725"/>
  <customWorkbookViews>
    <customWorkbookView name="User - Личное представление" guid="{D9D762CB-C6CA-4728-9DA8-31606B75D498}" mergeInterval="0" personalView="1" maximized="1" windowWidth="1020" windowHeight="596" activeSheetId="1"/>
    <customWorkbookView name="savina - Личное представление" guid="{F2188B65-C201-44A8-B8F0-FD81F93562AE}" mergeInterval="0" personalView="1" maximized="1" windowWidth="1020" windowHeight="579" activeSheetId="1"/>
    <customWorkbookView name="Dobrovolskaya - Личное представление" guid="{F889319B-BD78-4D02-A6B1-0B830FE7FE06}" mergeInterval="0" personalView="1" maximized="1" windowWidth="1148" windowHeight="666" activeSheetId="1"/>
    <customWorkbookView name="Решетникова - Личное представление" guid="{0F8E8D47-459B-492F-BA75-AB728D1C196A}" mergeInterval="0" personalView="1" maximized="1" windowWidth="1020" windowHeight="566" activeSheetId="1"/>
  </customWorkbookViews>
</workbook>
</file>

<file path=xl/calcChain.xml><?xml version="1.0" encoding="utf-8"?>
<calcChain xmlns="http://schemas.openxmlformats.org/spreadsheetml/2006/main">
  <c r="R79" i="123"/>
  <c r="O79"/>
  <c r="K79"/>
  <c r="H79"/>
  <c r="G79"/>
  <c r="D79"/>
  <c r="E79"/>
  <c r="C79"/>
  <c r="R70"/>
  <c r="O70"/>
  <c r="K70"/>
  <c r="H70"/>
  <c r="G70"/>
  <c r="E70"/>
  <c r="D70"/>
  <c r="C70"/>
  <c r="R66"/>
  <c r="O66"/>
  <c r="K66"/>
  <c r="H66"/>
  <c r="G66"/>
  <c r="E66"/>
  <c r="D66"/>
  <c r="C66"/>
  <c r="R62"/>
  <c r="O62"/>
  <c r="K62"/>
  <c r="H62"/>
  <c r="G62"/>
  <c r="E62"/>
  <c r="D62"/>
  <c r="C62"/>
  <c r="R58"/>
  <c r="O58"/>
  <c r="K58"/>
  <c r="H58"/>
  <c r="G58"/>
  <c r="E58"/>
  <c r="D58"/>
  <c r="C58"/>
  <c r="R54"/>
  <c r="O54"/>
  <c r="K54"/>
  <c r="H54"/>
  <c r="G54"/>
  <c r="E54"/>
  <c r="D54"/>
  <c r="C54"/>
  <c r="R50"/>
  <c r="O50"/>
  <c r="K50"/>
  <c r="H50"/>
  <c r="G50"/>
  <c r="E50"/>
  <c r="D50"/>
  <c r="C50"/>
  <c r="R46"/>
  <c r="O46"/>
  <c r="K46"/>
  <c r="H46"/>
  <c r="G46"/>
  <c r="E46"/>
  <c r="D46"/>
  <c r="C46"/>
  <c r="R42"/>
  <c r="O42"/>
  <c r="K42"/>
  <c r="H42"/>
  <c r="G42"/>
  <c r="E42"/>
  <c r="D42"/>
  <c r="C42"/>
  <c r="R34"/>
  <c r="O34"/>
  <c r="K34"/>
  <c r="H34"/>
  <c r="G34"/>
  <c r="E34"/>
  <c r="C34"/>
  <c r="R26"/>
  <c r="O26"/>
  <c r="K26"/>
  <c r="H26"/>
  <c r="G26"/>
  <c r="C25"/>
  <c r="D26"/>
  <c r="E26"/>
  <c r="C26"/>
  <c r="E173"/>
  <c r="D173"/>
  <c r="C173"/>
  <c r="B173"/>
  <c r="E172"/>
  <c r="D172"/>
  <c r="C172"/>
  <c r="I172" s="1"/>
  <c r="B172"/>
  <c r="L173"/>
  <c r="F172"/>
  <c r="F173"/>
  <c r="G172"/>
  <c r="H172"/>
  <c r="J172"/>
  <c r="K172"/>
  <c r="P172" s="1"/>
  <c r="N172"/>
  <c r="O172"/>
  <c r="Q172"/>
  <c r="R172"/>
  <c r="S172" s="1"/>
  <c r="T172"/>
  <c r="G173"/>
  <c r="H173"/>
  <c r="I173" s="1"/>
  <c r="J173"/>
  <c r="K173"/>
  <c r="M173" s="1"/>
  <c r="N173"/>
  <c r="O173"/>
  <c r="P173" s="1"/>
  <c r="Q173"/>
  <c r="R173"/>
  <c r="S173" s="1"/>
  <c r="T173"/>
  <c r="S89"/>
  <c r="S90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P89"/>
  <c r="P90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M89"/>
  <c r="M90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L89"/>
  <c r="L90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I89"/>
  <c r="I90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F89"/>
  <c r="F90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C171"/>
  <c r="D171"/>
  <c r="E171"/>
  <c r="F171" s="1"/>
  <c r="G171"/>
  <c r="H171"/>
  <c r="I171" s="1"/>
  <c r="J171"/>
  <c r="K171"/>
  <c r="M171" s="1"/>
  <c r="N171"/>
  <c r="O171"/>
  <c r="P171" s="1"/>
  <c r="Q171"/>
  <c r="R171"/>
  <c r="S171" s="1"/>
  <c r="T171"/>
  <c r="B171"/>
  <c r="L171" l="1"/>
  <c r="L172"/>
  <c r="M172"/>
  <c r="B33"/>
  <c r="S83" l="1"/>
  <c r="S84"/>
  <c r="S85"/>
  <c r="P83"/>
  <c r="P84"/>
  <c r="P85"/>
  <c r="M83"/>
  <c r="M84"/>
  <c r="M85"/>
  <c r="L83"/>
  <c r="L84"/>
  <c r="L85"/>
  <c r="I83"/>
  <c r="I84"/>
  <c r="I85"/>
  <c r="F83"/>
  <c r="F84"/>
  <c r="F85"/>
  <c r="S72"/>
  <c r="P72"/>
  <c r="M72"/>
  <c r="L72"/>
  <c r="I72"/>
  <c r="F72"/>
  <c r="S68"/>
  <c r="P68"/>
  <c r="M68"/>
  <c r="L68"/>
  <c r="I68"/>
  <c r="F68"/>
  <c r="S64"/>
  <c r="P64"/>
  <c r="M64"/>
  <c r="L64"/>
  <c r="I64"/>
  <c r="F64"/>
  <c r="S60"/>
  <c r="P60"/>
  <c r="M60"/>
  <c r="L60"/>
  <c r="I60"/>
  <c r="F60"/>
  <c r="S56"/>
  <c r="P56"/>
  <c r="M56"/>
  <c r="L56"/>
  <c r="I56"/>
  <c r="F56"/>
  <c r="S52"/>
  <c r="P52"/>
  <c r="M52"/>
  <c r="L52"/>
  <c r="I52"/>
  <c r="F52"/>
  <c r="S48"/>
  <c r="P48"/>
  <c r="M48"/>
  <c r="L48"/>
  <c r="I48"/>
  <c r="F48"/>
  <c r="S44"/>
  <c r="P44"/>
  <c r="M44"/>
  <c r="L44"/>
  <c r="I44"/>
  <c r="F44"/>
  <c r="S36"/>
  <c r="P36"/>
  <c r="M36"/>
  <c r="L36"/>
  <c r="I36"/>
  <c r="F36"/>
  <c r="S28"/>
  <c r="P28"/>
  <c r="M28"/>
  <c r="L28"/>
  <c r="I28"/>
  <c r="F28"/>
  <c r="R32"/>
  <c r="O32"/>
  <c r="L32"/>
  <c r="K32"/>
  <c r="H32"/>
  <c r="M32" s="1"/>
  <c r="G32"/>
  <c r="E32"/>
  <c r="F32" s="1"/>
  <c r="S20"/>
  <c r="P20"/>
  <c r="M20"/>
  <c r="L20"/>
  <c r="I20"/>
  <c r="F20"/>
  <c r="R78"/>
  <c r="O78"/>
  <c r="K78"/>
  <c r="H78"/>
  <c r="G78"/>
  <c r="C78"/>
  <c r="D78"/>
  <c r="E78"/>
  <c r="B78"/>
  <c r="C155"/>
  <c r="D155"/>
  <c r="E155"/>
  <c r="G155"/>
  <c r="H155"/>
  <c r="K155"/>
  <c r="O155"/>
  <c r="R155"/>
  <c r="C138"/>
  <c r="D138"/>
  <c r="E138"/>
  <c r="G138"/>
  <c r="H138"/>
  <c r="K138"/>
  <c r="O138"/>
  <c r="R138"/>
  <c r="C140"/>
  <c r="D140"/>
  <c r="E140"/>
  <c r="G140"/>
  <c r="H140"/>
  <c r="K140"/>
  <c r="O140"/>
  <c r="R140"/>
  <c r="C145"/>
  <c r="D145"/>
  <c r="E145"/>
  <c r="G145"/>
  <c r="H145"/>
  <c r="K145"/>
  <c r="O145"/>
  <c r="R145"/>
  <c r="C149"/>
  <c r="D149"/>
  <c r="E149"/>
  <c r="G149"/>
  <c r="H149"/>
  <c r="K149"/>
  <c r="O149"/>
  <c r="R149"/>
  <c r="C153"/>
  <c r="D153"/>
  <c r="E153"/>
  <c r="G153"/>
  <c r="H153"/>
  <c r="K153"/>
  <c r="O153"/>
  <c r="R153"/>
  <c r="C118"/>
  <c r="D118"/>
  <c r="E118"/>
  <c r="G118"/>
  <c r="H118"/>
  <c r="K118"/>
  <c r="O118"/>
  <c r="R118"/>
  <c r="C123"/>
  <c r="D123"/>
  <c r="E123"/>
  <c r="G123"/>
  <c r="H123"/>
  <c r="K123"/>
  <c r="O123"/>
  <c r="R123"/>
  <c r="C127"/>
  <c r="D127"/>
  <c r="E127"/>
  <c r="G127"/>
  <c r="H127"/>
  <c r="K127"/>
  <c r="O127"/>
  <c r="R127"/>
  <c r="C134"/>
  <c r="D134"/>
  <c r="E134"/>
  <c r="G134"/>
  <c r="H134"/>
  <c r="K134"/>
  <c r="O134"/>
  <c r="R134"/>
  <c r="C105"/>
  <c r="D105"/>
  <c r="E105"/>
  <c r="G105"/>
  <c r="H105"/>
  <c r="K105"/>
  <c r="O105"/>
  <c r="R105"/>
  <c r="C109"/>
  <c r="D109"/>
  <c r="E109"/>
  <c r="G109"/>
  <c r="H109"/>
  <c r="K109"/>
  <c r="O109"/>
  <c r="R109"/>
  <c r="C102"/>
  <c r="D102"/>
  <c r="E102"/>
  <c r="G102"/>
  <c r="H102"/>
  <c r="K102"/>
  <c r="O102"/>
  <c r="R102"/>
  <c r="C93"/>
  <c r="D93"/>
  <c r="E93"/>
  <c r="G93"/>
  <c r="H93"/>
  <c r="K93"/>
  <c r="O93"/>
  <c r="R93"/>
  <c r="B155"/>
  <c r="B153"/>
  <c r="B149"/>
  <c r="B145"/>
  <c r="B140"/>
  <c r="B138"/>
  <c r="B134"/>
  <c r="B127"/>
  <c r="B123"/>
  <c r="B118"/>
  <c r="B109"/>
  <c r="B105"/>
  <c r="B102"/>
  <c r="B93"/>
  <c r="H164"/>
  <c r="H161"/>
  <c r="S26"/>
  <c r="S27"/>
  <c r="S29"/>
  <c r="S34"/>
  <c r="S35"/>
  <c r="S37"/>
  <c r="S40"/>
  <c r="S42"/>
  <c r="S43"/>
  <c r="S45"/>
  <c r="S46"/>
  <c r="S47"/>
  <c r="S49"/>
  <c r="S50"/>
  <c r="S51"/>
  <c r="S53"/>
  <c r="S54"/>
  <c r="S55"/>
  <c r="S57"/>
  <c r="S58"/>
  <c r="S59"/>
  <c r="S61"/>
  <c r="S62"/>
  <c r="S63"/>
  <c r="S65"/>
  <c r="S66"/>
  <c r="S67"/>
  <c r="S69"/>
  <c r="S70"/>
  <c r="S71"/>
  <c r="S73"/>
  <c r="S74"/>
  <c r="S75"/>
  <c r="S76"/>
  <c r="S79"/>
  <c r="S80"/>
  <c r="S81"/>
  <c r="S82"/>
  <c r="P26"/>
  <c r="P27"/>
  <c r="P29"/>
  <c r="P34"/>
  <c r="P35"/>
  <c r="P37"/>
  <c r="P40"/>
  <c r="P42"/>
  <c r="P43"/>
  <c r="P45"/>
  <c r="P46"/>
  <c r="P47"/>
  <c r="P49"/>
  <c r="P50"/>
  <c r="P51"/>
  <c r="P53"/>
  <c r="P54"/>
  <c r="P55"/>
  <c r="P57"/>
  <c r="P58"/>
  <c r="P59"/>
  <c r="P61"/>
  <c r="P62"/>
  <c r="P63"/>
  <c r="P65"/>
  <c r="P66"/>
  <c r="P67"/>
  <c r="P69"/>
  <c r="P70"/>
  <c r="P71"/>
  <c r="P73"/>
  <c r="P74"/>
  <c r="P75"/>
  <c r="P76"/>
  <c r="P79"/>
  <c r="P80"/>
  <c r="P81"/>
  <c r="P82"/>
  <c r="L26"/>
  <c r="M26"/>
  <c r="L27"/>
  <c r="M27"/>
  <c r="L29"/>
  <c r="M29"/>
  <c r="L34"/>
  <c r="M34"/>
  <c r="L35"/>
  <c r="M35"/>
  <c r="L37"/>
  <c r="M37"/>
  <c r="L40"/>
  <c r="M40"/>
  <c r="L42"/>
  <c r="M42"/>
  <c r="L43"/>
  <c r="M43"/>
  <c r="L45"/>
  <c r="M45"/>
  <c r="L46"/>
  <c r="M46"/>
  <c r="L47"/>
  <c r="M47"/>
  <c r="L49"/>
  <c r="M49"/>
  <c r="L50"/>
  <c r="M50"/>
  <c r="L51"/>
  <c r="M51"/>
  <c r="L53"/>
  <c r="M53"/>
  <c r="L54"/>
  <c r="M54"/>
  <c r="L55"/>
  <c r="M55"/>
  <c r="L57"/>
  <c r="M57"/>
  <c r="L58"/>
  <c r="M58"/>
  <c r="L59"/>
  <c r="M59"/>
  <c r="L61"/>
  <c r="M61"/>
  <c r="L62"/>
  <c r="M62"/>
  <c r="L63"/>
  <c r="M63"/>
  <c r="L65"/>
  <c r="M65"/>
  <c r="L66"/>
  <c r="M66"/>
  <c r="L67"/>
  <c r="M67"/>
  <c r="L69"/>
  <c r="M69"/>
  <c r="L70"/>
  <c r="M70"/>
  <c r="L71"/>
  <c r="M71"/>
  <c r="L73"/>
  <c r="M73"/>
  <c r="L74"/>
  <c r="M74"/>
  <c r="L75"/>
  <c r="M75"/>
  <c r="L76"/>
  <c r="M76"/>
  <c r="L79"/>
  <c r="M79"/>
  <c r="L80"/>
  <c r="M80"/>
  <c r="L81"/>
  <c r="M81"/>
  <c r="L82"/>
  <c r="M82"/>
  <c r="I26"/>
  <c r="I27"/>
  <c r="I29"/>
  <c r="I34"/>
  <c r="I35"/>
  <c r="I37"/>
  <c r="I40"/>
  <c r="I42"/>
  <c r="I43"/>
  <c r="I45"/>
  <c r="I46"/>
  <c r="I47"/>
  <c r="I49"/>
  <c r="I50"/>
  <c r="I51"/>
  <c r="I53"/>
  <c r="I54"/>
  <c r="I55"/>
  <c r="I57"/>
  <c r="I58"/>
  <c r="I59"/>
  <c r="I61"/>
  <c r="I62"/>
  <c r="I63"/>
  <c r="I65"/>
  <c r="I66"/>
  <c r="I67"/>
  <c r="I69"/>
  <c r="I70"/>
  <c r="I71"/>
  <c r="I73"/>
  <c r="I74"/>
  <c r="I75"/>
  <c r="I76"/>
  <c r="I79"/>
  <c r="I80"/>
  <c r="I81"/>
  <c r="I82"/>
  <c r="H41"/>
  <c r="H39" s="1"/>
  <c r="F26"/>
  <c r="F27"/>
  <c r="F29"/>
  <c r="F34"/>
  <c r="F35"/>
  <c r="F37"/>
  <c r="F40"/>
  <c r="F42"/>
  <c r="F43"/>
  <c r="F45"/>
  <c r="F46"/>
  <c r="F47"/>
  <c r="F49"/>
  <c r="F50"/>
  <c r="F51"/>
  <c r="F53"/>
  <c r="F54"/>
  <c r="F55"/>
  <c r="F57"/>
  <c r="F58"/>
  <c r="F59"/>
  <c r="F61"/>
  <c r="F62"/>
  <c r="F63"/>
  <c r="F65"/>
  <c r="F66"/>
  <c r="F67"/>
  <c r="F69"/>
  <c r="F70"/>
  <c r="F71"/>
  <c r="F73"/>
  <c r="F74"/>
  <c r="F75"/>
  <c r="F76"/>
  <c r="F79"/>
  <c r="F80"/>
  <c r="F81"/>
  <c r="F82"/>
  <c r="H31"/>
  <c r="H33"/>
  <c r="H25"/>
  <c r="H13"/>
  <c r="S10"/>
  <c r="S11"/>
  <c r="S14"/>
  <c r="S15"/>
  <c r="S16"/>
  <c r="S17"/>
  <c r="S19"/>
  <c r="S21"/>
  <c r="S22"/>
  <c r="S23"/>
  <c r="P10"/>
  <c r="P11"/>
  <c r="P14"/>
  <c r="P15"/>
  <c r="P16"/>
  <c r="P17"/>
  <c r="P19"/>
  <c r="P21"/>
  <c r="P22"/>
  <c r="P23"/>
  <c r="M10"/>
  <c r="M11"/>
  <c r="M14"/>
  <c r="M15"/>
  <c r="M16"/>
  <c r="M17"/>
  <c r="M19"/>
  <c r="M21"/>
  <c r="M22"/>
  <c r="M23"/>
  <c r="L10"/>
  <c r="L11"/>
  <c r="L14"/>
  <c r="L15"/>
  <c r="L16"/>
  <c r="L17"/>
  <c r="L19"/>
  <c r="L21"/>
  <c r="L22"/>
  <c r="L23"/>
  <c r="I10"/>
  <c r="I11"/>
  <c r="I14"/>
  <c r="I15"/>
  <c r="I16"/>
  <c r="I17"/>
  <c r="I19"/>
  <c r="I21"/>
  <c r="I22"/>
  <c r="I23"/>
  <c r="F10"/>
  <c r="F11"/>
  <c r="F14"/>
  <c r="F15"/>
  <c r="F16"/>
  <c r="F17"/>
  <c r="F19"/>
  <c r="F21"/>
  <c r="F22"/>
  <c r="F23"/>
  <c r="I32" l="1"/>
  <c r="C158"/>
  <c r="P32"/>
  <c r="S32"/>
  <c r="G158"/>
  <c r="H158"/>
  <c r="E158"/>
  <c r="B158"/>
  <c r="K158"/>
  <c r="O158"/>
  <c r="R158"/>
  <c r="D158"/>
  <c r="H30"/>
  <c r="H88"/>
  <c r="H160"/>
  <c r="H12"/>
  <c r="H9" l="1"/>
  <c r="H77" s="1"/>
  <c r="B31"/>
  <c r="C31"/>
  <c r="I31" s="1"/>
  <c r="D31"/>
  <c r="E31"/>
  <c r="G31"/>
  <c r="K31"/>
  <c r="O31"/>
  <c r="R31"/>
  <c r="C33"/>
  <c r="I33" s="1"/>
  <c r="D33"/>
  <c r="E33"/>
  <c r="G33"/>
  <c r="K33"/>
  <c r="O33"/>
  <c r="R33"/>
  <c r="R164"/>
  <c r="D164"/>
  <c r="E164"/>
  <c r="R161"/>
  <c r="D161"/>
  <c r="E161"/>
  <c r="R41"/>
  <c r="D41"/>
  <c r="D39" s="1"/>
  <c r="E41"/>
  <c r="R25"/>
  <c r="D25"/>
  <c r="E25"/>
  <c r="R13"/>
  <c r="D13"/>
  <c r="D12" s="1"/>
  <c r="E13"/>
  <c r="E12" s="1"/>
  <c r="R9"/>
  <c r="D9"/>
  <c r="E9"/>
  <c r="C9"/>
  <c r="G9"/>
  <c r="K9"/>
  <c r="O9"/>
  <c r="B9"/>
  <c r="I78"/>
  <c r="B41"/>
  <c r="O164"/>
  <c r="O161"/>
  <c r="F9" l="1"/>
  <c r="D77"/>
  <c r="E160"/>
  <c r="S9"/>
  <c r="B30"/>
  <c r="D88"/>
  <c r="D91" s="1"/>
  <c r="P33"/>
  <c r="K30"/>
  <c r="F33"/>
  <c r="M30"/>
  <c r="L78"/>
  <c r="M78"/>
  <c r="L9"/>
  <c r="M9"/>
  <c r="O30"/>
  <c r="P30" s="1"/>
  <c r="P31"/>
  <c r="R30"/>
  <c r="S31"/>
  <c r="E30"/>
  <c r="F31"/>
  <c r="R12"/>
  <c r="R39"/>
  <c r="R88" s="1"/>
  <c r="L33"/>
  <c r="M33"/>
  <c r="H91"/>
  <c r="H38"/>
  <c r="I9"/>
  <c r="D160"/>
  <c r="P78"/>
  <c r="S33"/>
  <c r="P9"/>
  <c r="D38"/>
  <c r="F78"/>
  <c r="O160"/>
  <c r="E38"/>
  <c r="G30"/>
  <c r="L31"/>
  <c r="M31"/>
  <c r="E39"/>
  <c r="D30"/>
  <c r="S78"/>
  <c r="C30"/>
  <c r="I30" s="1"/>
  <c r="R38"/>
  <c r="R160"/>
  <c r="O25"/>
  <c r="S25" s="1"/>
  <c r="O41"/>
  <c r="S41" s="1"/>
  <c r="C13"/>
  <c r="G13"/>
  <c r="G12" s="1"/>
  <c r="K13"/>
  <c r="O13"/>
  <c r="S13" s="1"/>
  <c r="B13"/>
  <c r="B12" s="1"/>
  <c r="K164"/>
  <c r="G164"/>
  <c r="C164"/>
  <c r="B164"/>
  <c r="K161"/>
  <c r="G161"/>
  <c r="C161"/>
  <c r="B161"/>
  <c r="K41"/>
  <c r="G41"/>
  <c r="C41"/>
  <c r="F41" s="1"/>
  <c r="B39"/>
  <c r="I25"/>
  <c r="B25"/>
  <c r="G160" l="1"/>
  <c r="B160"/>
  <c r="I13"/>
  <c r="C12"/>
  <c r="E88"/>
  <c r="E77"/>
  <c r="L41"/>
  <c r="M41"/>
  <c r="L13"/>
  <c r="M13"/>
  <c r="K12"/>
  <c r="C39"/>
  <c r="I39" s="1"/>
  <c r="I41"/>
  <c r="C160"/>
  <c r="P13"/>
  <c r="O12"/>
  <c r="O39"/>
  <c r="P41"/>
  <c r="F13"/>
  <c r="F30"/>
  <c r="R77"/>
  <c r="F25"/>
  <c r="S30"/>
  <c r="L30"/>
  <c r="K160"/>
  <c r="R91"/>
  <c r="O38"/>
  <c r="K25"/>
  <c r="G25"/>
  <c r="B38"/>
  <c r="B77"/>
  <c r="B88"/>
  <c r="B91" s="1"/>
  <c r="K39"/>
  <c r="G39"/>
  <c r="P12" l="1"/>
  <c r="C88"/>
  <c r="I88" s="1"/>
  <c r="P39"/>
  <c r="F39"/>
  <c r="I12"/>
  <c r="F12"/>
  <c r="L39"/>
  <c r="M39"/>
  <c r="L12"/>
  <c r="M12"/>
  <c r="E91"/>
  <c r="O77"/>
  <c r="S12"/>
  <c r="S39"/>
  <c r="O88"/>
  <c r="S88" s="1"/>
  <c r="K38"/>
  <c r="M25"/>
  <c r="L25"/>
  <c r="P25"/>
  <c r="G77"/>
  <c r="K88"/>
  <c r="K77"/>
  <c r="G88"/>
  <c r="F88" l="1"/>
  <c r="O91"/>
  <c r="S91" s="1"/>
  <c r="L88"/>
  <c r="M88"/>
  <c r="P88"/>
  <c r="G38"/>
  <c r="G91"/>
  <c r="C91"/>
  <c r="C77"/>
  <c r="C38"/>
  <c r="K91"/>
  <c r="L91" s="1"/>
  <c r="P91" l="1"/>
  <c r="M91"/>
  <c r="F91"/>
  <c r="I91"/>
</calcChain>
</file>

<file path=xl/sharedStrings.xml><?xml version="1.0" encoding="utf-8"?>
<sst xmlns="http://schemas.openxmlformats.org/spreadsheetml/2006/main" count="219" uniqueCount="168">
  <si>
    <t>ПОКАЗАТЕЛИ</t>
  </si>
  <si>
    <t>Итого источников</t>
  </si>
  <si>
    <t>Бюджетные кредиты, полученные от других бюджетов</t>
  </si>
  <si>
    <t xml:space="preserve"> - получение бюджетных кредитов</t>
  </si>
  <si>
    <t xml:space="preserve"> - погашение бюджетных кредитов</t>
  </si>
  <si>
    <t>Кредиты, полученные от кредитных организаций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</si>
  <si>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</si>
  <si>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</si>
  <si>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Изменение остатков средств бюджетов</t>
  </si>
  <si>
    <t>из них:</t>
  </si>
  <si>
    <t>Безвозмездные поступления от других бюджетов бюджетной системы</t>
  </si>
  <si>
    <t>тыс. рублей</t>
  </si>
  <si>
    <t>ИТОГО ДОХОДОВ</t>
  </si>
  <si>
    <t>Налоговые и неналоговые доходы</t>
  </si>
  <si>
    <t>Дотации от других бюджетов бюджетной системы Российской Федерации</t>
  </si>
  <si>
    <t>дотация на выравнивание уровня бюджетной обеспеченности</t>
  </si>
  <si>
    <t>дотация на поддержку мер по обеспечению сбалансированности бюджетов</t>
  </si>
  <si>
    <t>Субсидии от других бюджетов бюджетной системы Российской Федерации</t>
  </si>
  <si>
    <t>Расходы бюджета</t>
  </si>
  <si>
    <t>Раздел I. Социально-значимые расходы</t>
  </si>
  <si>
    <t>Фонд оплаты труда (КВР 111, 119, 121, 129) , в т.ч.</t>
  </si>
  <si>
    <t>Социальное обеспечение и иные выплаты населению (КВР 300)</t>
  </si>
  <si>
    <t>Недостаток средств (-) на финансовое обеспечение расходов раздела I</t>
  </si>
  <si>
    <t>Раздел II. Первоочередные расходы</t>
  </si>
  <si>
    <t>Обслуживание муниципального долга  (КВР 730)</t>
  </si>
  <si>
    <t xml:space="preserve">Расходы на первоочередные нужды, из них:                   </t>
  </si>
  <si>
    <t>Иные выплаты, за исключением фонда оплаты труда (КВР 112, 113, 122, 123)</t>
  </si>
  <si>
    <t>Закупка товаров, работ, услуг в целях обеспечения формирования государственного материального резерва, резервов материальных ресурсов (КВР 232)</t>
  </si>
  <si>
    <t>Закупка товаров, работ, услуг для обеспечения муниципальных нужд (КВР 240)</t>
  </si>
  <si>
    <t>Предоставление субсидий бюджетным, автономным учреждениям и иным некоммерческим организациям (КВР 600)</t>
  </si>
  <si>
    <t>Субсидии юридическим лицам (кроме некоммерческих организаций), индивидуальным предпринимателям, физическим лицам (КВР 810)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</si>
  <si>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(КВР 831)</t>
  </si>
  <si>
    <t>Уплата налогов, сборов и иных платежей (КВР  850)</t>
  </si>
  <si>
    <t>Резервные средства (КВР 870)</t>
  </si>
  <si>
    <t>Недостаток средств (-) на финансовое обеспечение расходов разделов I и II</t>
  </si>
  <si>
    <t>Раздел III. Расходы</t>
  </si>
  <si>
    <t xml:space="preserve">Бюджетные инвестиции в объекты капитального строительства государственной (муниципальной) собственности бюджетных, автономных и унитарных учреждений (КВР 400)                                                                                                                                                  </t>
  </si>
  <si>
    <t>ИТОГО РАСХОДОВ</t>
  </si>
  <si>
    <t>в том числе</t>
  </si>
  <si>
    <t>за счёт средств дорожного фонда (РЗПР 0409)</t>
  </si>
  <si>
    <t>Профицит (+)/дефицит (-)</t>
  </si>
  <si>
    <t>Источники финансирования дефицита бюджета</t>
  </si>
  <si>
    <t>Исполнение государственных и муниципальных гарантий</t>
  </si>
  <si>
    <t>Акции и иные формы участия в капитале</t>
  </si>
  <si>
    <t>Прочие источники финансирования дефицита бюджета</t>
  </si>
  <si>
    <t>Уточнённый план на год</t>
  </si>
  <si>
    <t>в т.ч. расходы на заработную плату и начисления работникам учреждений, осуществляемые за счет средств субсидий, предоставляемых автономным и бюджетным учреждениям</t>
  </si>
  <si>
    <t>Межбюджетные трансферты поселениям</t>
  </si>
  <si>
    <t>Субвенции от других бюджетов бюджетной системы Российской Федерации</t>
  </si>
  <si>
    <t>Иные межбюджетные трансферты</t>
  </si>
  <si>
    <t>за счет целевых средств</t>
  </si>
  <si>
    <t>за счет средств местного бюджета</t>
  </si>
  <si>
    <t>Справочно доходы дорожного фонда</t>
  </si>
  <si>
    <t>Безвозмездные поступления</t>
  </si>
  <si>
    <t>Уточненный план на год</t>
  </si>
  <si>
    <t>Исполнено на ___________ (отчетная дата)</t>
  </si>
  <si>
    <t>Первоначальный план на год</t>
  </si>
  <si>
    <t>2020 год</t>
  </si>
  <si>
    <t>Темп уточненного плана к исполнению прошлого года, %</t>
  </si>
  <si>
    <t>6=5/3</t>
  </si>
  <si>
    <t>Исполнение (год) к прошлому году, %</t>
  </si>
  <si>
    <t>9=8/3</t>
  </si>
  <si>
    <t>Примечания*</t>
  </si>
  <si>
    <t>12=11/5</t>
  </si>
  <si>
    <t>13=11/8</t>
  </si>
  <si>
    <t>16=15/11</t>
  </si>
  <si>
    <t>19=18/15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</si>
  <si>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</si>
  <si>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</si>
  <si>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</si>
  <si>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</si>
  <si>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</si>
  <si>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</si>
  <si>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</si>
  <si>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</si>
  <si>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</si>
  <si>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</si>
  <si>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</si>
  <si>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</si>
  <si>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</si>
  <si>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</si>
  <si>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</si>
  <si>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</si>
  <si>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</si>
  <si>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</si>
  <si>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</si>
  <si>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</si>
  <si>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</si>
  <si>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</si>
  <si>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</si>
  <si>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</si>
  <si>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</si>
  <si>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</si>
  <si>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</si>
  <si>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</si>
  <si>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</si>
  <si>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</si>
  <si>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</si>
  <si>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</si>
  <si>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</si>
  <si>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</si>
  <si>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</si>
  <si>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</si>
  <si>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</si>
  <si>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</si>
  <si>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</si>
  <si>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</si>
  <si>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</si>
  <si>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</si>
  <si>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</si>
  <si>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</si>
  <si>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</si>
  <si>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</si>
  <si>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</si>
  <si>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</si>
  <si>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</si>
  <si>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</si>
  <si>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</si>
  <si>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</si>
  <si>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</si>
  <si>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</si>
  <si>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</si>
  <si>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</si>
  <si>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</si>
  <si>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</si>
  <si>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</si>
  <si>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</si>
  <si>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</si>
  <si>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Наименование раздела, подраздела</t>
  </si>
  <si>
    <t>Приложение № 2</t>
  </si>
  <si>
    <t>2021 год</t>
  </si>
  <si>
    <t>Параметры бюджета на 2021 год</t>
  </si>
  <si>
    <t>Другие расходы</t>
  </si>
  <si>
    <t>Условно утверждаемые (утвержденные) расходы</t>
  </si>
  <si>
    <t>Дополнительное образование детей</t>
  </si>
  <si>
    <t>Топливно-энергетический комплекс</t>
  </si>
  <si>
    <t>2022 год</t>
  </si>
  <si>
    <t>Параметры бюджета на 2022 год</t>
  </si>
  <si>
    <t>капитального характера</t>
  </si>
  <si>
    <t>субсидия на выравнивание обеспеченности МО по реализации ими отдельных расходных обязательств</t>
  </si>
  <si>
    <t>за счет средств субсидии  на выравнивание обеспеченности МО по реализации ими отдельных расходных обязательств</t>
  </si>
  <si>
    <t>Оценка исполнения бюджета за 2020 год</t>
  </si>
  <si>
    <t>2023 год</t>
  </si>
  <si>
    <t>Параметры бюджета на 2023 год</t>
  </si>
  <si>
    <t>Темп роста показателей на 2023 год к уровню 2022 года, %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</si>
  <si>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</si>
  <si>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</si>
  <si>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на 01.01.2020</t>
  </si>
  <si>
    <t>Исполнение на 01.01.2021</t>
  </si>
  <si>
    <t>Оценка исполнения бюджета за 2021 год</t>
  </si>
  <si>
    <t>Темп роста показателей на 2022 год к уточненному бюджету 2021 года, %</t>
  </si>
  <si>
    <t>Темп роста показателей на 2022 год к оценке 2021 года, %</t>
  </si>
  <si>
    <t>2024 год</t>
  </si>
  <si>
    <t>Параметры бюджета на 2024 год</t>
  </si>
  <si>
    <t>Темп роста показателей на 2024 год к уровню 2023 года, %</t>
  </si>
  <si>
    <t xml:space="preserve">Основные параметры бюджета </t>
  </si>
  <si>
    <t>Наименование ГРБС</t>
  </si>
  <si>
    <t>за счет целевых средств (областные средства)</t>
  </si>
  <si>
    <t>за счет средств местного бюджета - городские средства</t>
  </si>
  <si>
    <t>за счет целевых средств - областные + федеральные средства</t>
  </si>
  <si>
    <t>* ОБЯЗАТЕЛЬНО Примечания указываются в случае наличия отклонения ожидаемой оценки от уточненного плана на 2021 год, при значительных отклонениях соответствующего года от предыдущего (при темпе роста (снижения) более 5 % к прошлому году)</t>
  </si>
  <si>
    <t>Без  примечаний таблица приниматься не будет!!!!</t>
  </si>
  <si>
    <t>Графа 7 "Оценка исполнения бюджета за 2021 год" заполняется с учетом возможности освоения средств по состоянию на 31.12.2021, при этом невыполнение ОБЯЗАТЕЛЬНО объясняется (возможно на отдельном следующем листе)</t>
  </si>
  <si>
    <r>
      <t xml:space="preserve">Уточненный план на год </t>
    </r>
    <r>
      <rPr>
        <b/>
        <sz val="9"/>
        <color rgb="FFC00000"/>
        <rFont val="Times New Roman"/>
        <family val="1"/>
        <charset val="204"/>
      </rPr>
      <t>(контроль форма 0503127)</t>
    </r>
  </si>
  <si>
    <r>
      <t>Исполнено на 01.10.2021</t>
    </r>
    <r>
      <rPr>
        <b/>
        <sz val="9"/>
        <color rgb="FFC00000"/>
        <rFont val="Times New Roman"/>
        <family val="1"/>
        <charset val="204"/>
      </rPr>
      <t xml:space="preserve"> (контроль форма  0503127)</t>
    </r>
  </si>
  <si>
    <r>
      <rPr>
        <sz val="12"/>
        <rFont val="Times New Roman"/>
        <family val="1"/>
        <charset val="204"/>
      </rPr>
      <t>Справочно: Заработная плата с начислениями на неё (с учётом включённых в состав субсидий для бюджетных и автономных учреждений)</t>
    </r>
    <r>
      <rPr>
        <sz val="12"/>
        <color rgb="FFFF0000"/>
        <rFont val="Times New Roman"/>
        <family val="1"/>
        <charset val="204"/>
      </rPr>
      <t xml:space="preserve"> (2021 год контроль форма 0503387!)</t>
    </r>
  </si>
  <si>
    <r>
      <t xml:space="preserve">в т.ч. расходы на оплату коммунальных услуг учреждений, осуществляемые за счет средств субсидий, предоставляемых автономным и бюджетным учреждениям </t>
    </r>
    <r>
      <rPr>
        <sz val="12"/>
        <color rgb="FFC00000"/>
        <rFont val="Times New Roman"/>
        <family val="1"/>
        <charset val="204"/>
      </rPr>
      <t>(контроль форма МО_ЖКХ!)</t>
    </r>
  </si>
  <si>
    <r>
      <t xml:space="preserve">Справочно расходы на оплату коммунальных услуг казенных учреждений и ОМСУ </t>
    </r>
    <r>
      <rPr>
        <sz val="12"/>
        <color rgb="FFC00000"/>
        <rFont val="Times New Roman"/>
        <family val="1"/>
        <charset val="204"/>
      </rPr>
      <t>(контроль форма МО_ЖКХ!)</t>
    </r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</si>
</sst>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_ ;[Red]\-#,##0\ "/>
    <numFmt numFmtId="165" formatCode="0.0%"/>
    <numFmt numFmtId="166" formatCode="#,##0.0"/>
  </numFmts>
  <fonts count="4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E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6"/>
      <color theme="3" tint="0.3999755851924192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/>
    <xf numFmtId="0" fontId="24" fillId="0" borderId="0"/>
  </cellStyleXfs>
  <cellXfs count="86">
    <xf numFmtId="0" fontId="0" fillId="0" borderId="0" xfId="0"/>
    <xf numFmtId="0" fontId="21" fillId="0" borderId="0" xfId="45" applyFont="1" applyFill="1" applyBorder="1" applyAlignment="1">
      <alignment horizontal="right"/>
    </xf>
    <xf numFmtId="0" fontId="21" fillId="0" borderId="0" xfId="45" applyFont="1" applyFill="1" applyBorder="1"/>
    <xf numFmtId="0" fontId="22" fillId="0" borderId="0" xfId="45" applyFont="1" applyFill="1" applyBorder="1"/>
    <xf numFmtId="0" fontId="25" fillId="0" borderId="0" xfId="45" applyFont="1" applyFill="1" applyBorder="1"/>
    <xf numFmtId="0" fontId="21" fillId="0" borderId="0" xfId="45" applyFont="1" applyFill="1" applyBorder="1" applyAlignment="1"/>
    <xf numFmtId="0" fontId="21" fillId="0" borderId="0" xfId="45" applyFont="1" applyBorder="1" applyAlignment="1">
      <alignment horizontal="center" vertical="center" wrapText="1"/>
    </xf>
    <xf numFmtId="3" fontId="21" fillId="0" borderId="0" xfId="45" applyNumberFormat="1" applyFont="1" applyBorder="1" applyAlignment="1">
      <alignment horizontal="center" vertical="center" wrapText="1"/>
    </xf>
    <xf numFmtId="0" fontId="26" fillId="0" borderId="0" xfId="45" applyFont="1" applyFill="1" applyBorder="1"/>
    <xf numFmtId="3" fontId="20" fillId="24" borderId="10" xfId="45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45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45" applyNumberFormat="1" applyFont="1" applyFill="1" applyBorder="1" applyAlignment="1">
      <alignment horizontal="center" vertical="center"/>
    </xf>
    <xf numFmtId="165" fontId="26" fillId="0" borderId="10" xfId="45" applyNumberFormat="1" applyFont="1" applyFill="1" applyBorder="1" applyAlignment="1">
      <alignment horizontal="center" vertical="center"/>
    </xf>
    <xf numFmtId="3" fontId="26" fillId="0" borderId="10" xfId="45" applyNumberFormat="1" applyFont="1" applyFill="1" applyBorder="1"/>
    <xf numFmtId="3" fontId="26" fillId="0" borderId="10" xfId="45" applyNumberFormat="1" applyFont="1" applyFill="1" applyBorder="1" applyAlignment="1">
      <alignment horizontal="center" vertical="center"/>
    </xf>
    <xf numFmtId="3" fontId="20" fillId="25" borderId="10" xfId="45" applyNumberFormat="1" applyFont="1" applyFill="1" applyBorder="1" applyAlignment="1" applyProtection="1">
      <alignment horizontal="center" vertical="center" wrapText="1"/>
      <protection locked="0"/>
    </xf>
    <xf numFmtId="3" fontId="26" fillId="0" borderId="10" xfId="45" applyNumberFormat="1" applyFont="1" applyBorder="1" applyAlignment="1" applyProtection="1">
      <alignment horizontal="left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20" fillId="0" borderId="10" xfId="45" applyNumberFormat="1" applyFont="1" applyFill="1" applyBorder="1" applyAlignment="1" applyProtection="1">
      <alignment horizontal="left" vertical="center" wrapText="1"/>
      <protection locked="0"/>
    </xf>
    <xf numFmtId="3" fontId="27" fillId="0" borderId="10" xfId="45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45" applyNumberFormat="1" applyFont="1" applyFill="1" applyBorder="1" applyAlignment="1" applyProtection="1">
      <alignment horizontal="left" vertical="center" wrapText="1"/>
      <protection locked="0"/>
    </xf>
    <xf numFmtId="3" fontId="20" fillId="0" borderId="10" xfId="45" applyNumberFormat="1" applyFont="1" applyBorder="1" applyAlignment="1" applyProtection="1">
      <alignment horizontal="left" vertical="center" wrapText="1"/>
      <protection locked="0"/>
    </xf>
    <xf numFmtId="3" fontId="27" fillId="0" borderId="10" xfId="45" applyNumberFormat="1" applyFont="1" applyBorder="1" applyAlignment="1" applyProtection="1">
      <alignment horizontal="left" vertical="center" wrapText="1"/>
      <protection locked="0"/>
    </xf>
    <xf numFmtId="3" fontId="20" fillId="0" borderId="12" xfId="45" applyNumberFormat="1" applyFont="1" applyFill="1" applyBorder="1" applyAlignment="1">
      <alignment horizontal="center" vertical="center"/>
    </xf>
    <xf numFmtId="3" fontId="20" fillId="0" borderId="10" xfId="45" applyNumberFormat="1" applyFont="1" applyFill="1" applyBorder="1" applyAlignment="1" applyProtection="1">
      <alignment horizontal="center" vertical="center"/>
      <protection locked="0"/>
    </xf>
    <xf numFmtId="164" fontId="20" fillId="0" borderId="10" xfId="36" applyNumberFormat="1" applyFont="1" applyFill="1" applyBorder="1" applyAlignment="1">
      <alignment horizontal="left" vertical="center" wrapText="1"/>
    </xf>
    <xf numFmtId="164" fontId="28" fillId="0" borderId="10" xfId="36" applyNumberFormat="1" applyFont="1" applyFill="1" applyBorder="1" applyAlignment="1">
      <alignment horizontal="left" vertical="center" wrapText="1"/>
    </xf>
    <xf numFmtId="0" fontId="28" fillId="0" borderId="10" xfId="45" applyFont="1" applyFill="1" applyBorder="1" applyAlignment="1">
      <alignment horizontal="left" vertical="center" wrapText="1"/>
    </xf>
    <xf numFmtId="3" fontId="29" fillId="0" borderId="10" xfId="45" applyNumberFormat="1" applyFont="1" applyFill="1" applyBorder="1" applyAlignment="1">
      <alignment horizontal="center" vertical="center"/>
    </xf>
    <xf numFmtId="3" fontId="30" fillId="0" borderId="10" xfId="45" applyNumberFormat="1" applyFont="1" applyFill="1" applyBorder="1" applyAlignment="1">
      <alignment horizontal="center" vertical="center"/>
    </xf>
    <xf numFmtId="0" fontId="26" fillId="0" borderId="10" xfId="45" applyFont="1" applyFill="1" applyBorder="1" applyAlignment="1">
      <alignment horizontal="left" vertical="center" wrapText="1"/>
    </xf>
    <xf numFmtId="0" fontId="26" fillId="0" borderId="10" xfId="45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45" applyNumberFormat="1" applyFont="1" applyFill="1" applyBorder="1" applyAlignment="1">
      <alignment horizontal="center" vertical="center"/>
    </xf>
    <xf numFmtId="3" fontId="31" fillId="0" borderId="10" xfId="45" applyNumberFormat="1" applyFont="1" applyFill="1" applyBorder="1" applyAlignment="1" applyProtection="1">
      <alignment horizontal="left" vertical="center" wrapText="1"/>
      <protection locked="0"/>
    </xf>
    <xf numFmtId="3" fontId="32" fillId="0" borderId="10" xfId="45" applyNumberFormat="1" applyFont="1" applyFill="1" applyBorder="1" applyAlignment="1">
      <alignment horizontal="center" vertical="center"/>
    </xf>
    <xf numFmtId="0" fontId="34" fillId="0" borderId="0" xfId="45" applyFont="1" applyFill="1" applyBorder="1"/>
    <xf numFmtId="3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3" fontId="33" fillId="25" borderId="13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5" applyFont="1" applyFill="1" applyBorder="1"/>
    <xf numFmtId="3" fontId="34" fillId="0" borderId="10" xfId="45" applyNumberFormat="1" applyFont="1" applyFill="1" applyBorder="1" applyAlignment="1" applyProtection="1">
      <alignment horizontal="center" vertical="center" wrapText="1"/>
      <protection locked="0"/>
    </xf>
    <xf numFmtId="3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3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3" fontId="27" fillId="26" borderId="10" xfId="0" applyNumberFormat="1" applyFont="1" applyFill="1" applyBorder="1" applyAlignment="1" applyProtection="1">
      <alignment horizontal="left" vertical="center" wrapText="1"/>
      <protection locked="0"/>
    </xf>
    <xf numFmtId="3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2" fontId="20" fillId="0" borderId="0" xfId="36" applyNumberFormat="1" applyFont="1" applyFill="1" applyBorder="1" applyAlignment="1">
      <alignment horizontal="center" wrapText="1"/>
    </xf>
    <xf numFmtId="3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2" fontId="20" fillId="0" borderId="0" xfId="36" applyNumberFormat="1" applyFont="1" applyFill="1" applyBorder="1" applyAlignment="1">
      <alignment horizontal="center" wrapText="1"/>
    </xf>
    <xf numFmtId="3" fontId="33" fillId="24" borderId="11" xfId="45" applyNumberFormat="1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Border="1"/>
    <xf numFmtId="3" fontId="33" fillId="24" borderId="14" xfId="45" applyNumberFormat="1" applyFont="1" applyFill="1" applyBorder="1" applyAlignment="1" applyProtection="1">
      <alignment horizontal="center" vertical="center" wrapText="1"/>
      <protection locked="0"/>
    </xf>
    <xf numFmtId="3" fontId="33" fillId="24" borderId="15" xfId="45" applyNumberFormat="1" applyFont="1" applyFill="1" applyBorder="1" applyAlignment="1" applyProtection="1">
      <alignment horizontal="center" vertical="center" wrapText="1"/>
      <protection locked="0"/>
    </xf>
    <xf numFmtId="3" fontId="33" fillId="24" borderId="13" xfId="45" applyNumberFormat="1" applyFont="1" applyFill="1" applyBorder="1" applyAlignment="1" applyProtection="1">
      <alignment horizontal="center" vertical="center" wrapText="1"/>
      <protection locked="0"/>
    </xf>
    <xf numFmtId="166" fontId="20" fillId="0" borderId="10" xfId="45" applyNumberFormat="1" applyFont="1" applyFill="1" applyBorder="1" applyAlignment="1">
      <alignment horizontal="center" vertical="center"/>
    </xf>
    <xf numFmtId="166" fontId="29" fillId="0" borderId="10" xfId="45" applyNumberFormat="1" applyFont="1" applyFill="1" applyBorder="1" applyAlignment="1">
      <alignment horizontal="center" vertical="center"/>
    </xf>
    <xf numFmtId="166" fontId="26" fillId="0" borderId="10" xfId="45" applyNumberFormat="1" applyFont="1" applyFill="1" applyBorder="1" applyAlignment="1">
      <alignment horizontal="center" vertical="center"/>
    </xf>
    <xf numFmtId="166" fontId="30" fillId="0" borderId="10" xfId="45" applyNumberFormat="1" applyFont="1" applyFill="1" applyBorder="1" applyAlignment="1">
      <alignment horizontal="center" vertical="center"/>
    </xf>
    <xf numFmtId="166" fontId="27" fillId="0" borderId="10" xfId="45" applyNumberFormat="1" applyFont="1" applyFill="1" applyBorder="1" applyAlignment="1">
      <alignment horizontal="center" vertical="center"/>
    </xf>
    <xf numFmtId="166" fontId="20" fillId="24" borderId="10" xfId="45" applyNumberFormat="1" applyFont="1" applyFill="1" applyBorder="1" applyAlignment="1" applyProtection="1">
      <alignment horizontal="center" vertical="center" wrapText="1"/>
      <protection locked="0"/>
    </xf>
    <xf numFmtId="166" fontId="20" fillId="25" borderId="10" xfId="45" applyNumberFormat="1" applyFont="1" applyFill="1" applyBorder="1" applyAlignment="1" applyProtection="1">
      <alignment horizontal="center" vertical="center" wrapText="1"/>
      <protection locked="0"/>
    </xf>
    <xf numFmtId="166" fontId="20" fillId="0" borderId="12" xfId="45" applyNumberFormat="1" applyFont="1" applyFill="1" applyBorder="1" applyAlignment="1">
      <alignment horizontal="center" vertical="center"/>
    </xf>
    <xf numFmtId="166" fontId="20" fillId="0" borderId="16" xfId="45" applyNumberFormat="1" applyFont="1" applyFill="1" applyBorder="1" applyAlignment="1">
      <alignment horizontal="center" vertical="center"/>
    </xf>
    <xf numFmtId="166" fontId="33" fillId="24" borderId="12" xfId="45" applyNumberFormat="1" applyFont="1" applyFill="1" applyBorder="1" applyAlignment="1" applyProtection="1">
      <alignment horizontal="center" vertical="center" wrapText="1"/>
      <protection locked="0"/>
    </xf>
    <xf numFmtId="166" fontId="33" fillId="25" borderId="13" xfId="45" applyNumberFormat="1" applyFont="1" applyFill="1" applyBorder="1" applyAlignment="1" applyProtection="1">
      <alignment horizontal="center" vertical="center" wrapText="1"/>
      <protection locked="0"/>
    </xf>
    <xf numFmtId="166" fontId="33" fillId="25" borderId="16" xfId="45" applyNumberFormat="1" applyFont="1" applyFill="1" applyBorder="1" applyAlignment="1" applyProtection="1">
      <alignment horizontal="center" vertical="center" wrapText="1"/>
      <protection locked="0"/>
    </xf>
    <xf numFmtId="166" fontId="20" fillId="0" borderId="10" xfId="45" applyNumberFormat="1" applyFont="1" applyFill="1" applyBorder="1" applyAlignment="1" applyProtection="1">
      <alignment horizontal="center" vertical="center"/>
      <protection locked="0"/>
    </xf>
    <xf numFmtId="166" fontId="26" fillId="0" borderId="10" xfId="45" applyNumberFormat="1" applyFont="1" applyFill="1" applyBorder="1" applyAlignment="1" applyProtection="1">
      <alignment horizontal="center" vertical="center" wrapText="1"/>
      <protection locked="0"/>
    </xf>
    <xf numFmtId="166" fontId="26" fillId="0" borderId="10" xfId="45" applyNumberFormat="1" applyFont="1" applyFill="1" applyBorder="1" applyAlignment="1" applyProtection="1">
      <alignment horizontal="center" vertical="center"/>
      <protection locked="0"/>
    </xf>
    <xf numFmtId="166" fontId="33" fillId="24" borderId="10" xfId="45" applyNumberFormat="1" applyFont="1" applyFill="1" applyBorder="1" applyAlignment="1" applyProtection="1">
      <alignment horizontal="center" vertical="center" wrapText="1"/>
      <protection locked="0"/>
    </xf>
    <xf numFmtId="166" fontId="32" fillId="0" borderId="10" xfId="45" applyNumberFormat="1" applyFont="1" applyFill="1" applyBorder="1" applyAlignment="1">
      <alignment horizontal="center" vertical="center"/>
    </xf>
    <xf numFmtId="166" fontId="26" fillId="0" borderId="10" xfId="45" applyNumberFormat="1" applyFont="1" applyFill="1" applyBorder="1"/>
    <xf numFmtId="166" fontId="27" fillId="0" borderId="10" xfId="45" applyNumberFormat="1" applyFont="1" applyFill="1" applyBorder="1"/>
    <xf numFmtId="2" fontId="35" fillId="0" borderId="17" xfId="36" applyNumberFormat="1" applyFont="1" applyFill="1" applyBorder="1" applyAlignment="1">
      <alignment horizontal="center" wrapText="1"/>
    </xf>
    <xf numFmtId="3" fontId="36" fillId="0" borderId="0" xfId="45" applyNumberFormat="1" applyFont="1" applyBorder="1" applyAlignment="1" applyProtection="1">
      <alignment horizontal="left" vertical="center"/>
      <protection locked="0"/>
    </xf>
    <xf numFmtId="0" fontId="36" fillId="0" borderId="0" xfId="45" applyFont="1" applyFill="1" applyBorder="1"/>
    <xf numFmtId="0" fontId="37" fillId="0" borderId="0" xfId="45" applyFont="1" applyFill="1" applyBorder="1"/>
    <xf numFmtId="3" fontId="38" fillId="24" borderId="10" xfId="45" applyNumberFormat="1" applyFont="1" applyFill="1" applyBorder="1" applyAlignment="1" applyProtection="1">
      <alignment horizontal="center" vertical="center" wrapText="1"/>
      <protection locked="0"/>
    </xf>
    <xf numFmtId="3" fontId="39" fillId="0" borderId="10" xfId="0" applyNumberFormat="1" applyFont="1" applyBorder="1" applyAlignment="1" applyProtection="1">
      <alignment horizontal="left" vertical="center" wrapText="1"/>
      <protection locked="0"/>
    </xf>
    <xf numFmtId="2" fontId="20" fillId="0" borderId="0" xfId="36" applyNumberFormat="1" applyFont="1" applyFill="1" applyBorder="1" applyAlignment="1">
      <alignment wrapText="1"/>
    </xf>
    <xf numFmtId="166" fontId="26" fillId="0" borderId="0" xfId="45" applyNumberFormat="1" applyFont="1" applyFill="1" applyBorder="1"/>
    <xf numFmtId="166" fontId="26" fillId="0" borderId="0" xfId="45" applyNumberFormat="1" applyFont="1" applyAlignment="1">
      <alignment vertical="center"/>
    </xf>
    <xf numFmtId="3" fontId="36" fillId="0" borderId="10" xfId="45" applyNumberFormat="1" applyFont="1" applyBorder="1" applyAlignment="1" applyProtection="1">
      <alignment horizontal="left" vertical="center" wrapText="1"/>
      <protection locked="0"/>
    </xf>
    <xf numFmtId="2" fontId="40" fillId="0" borderId="0" xfId="36" applyNumberFormat="1" applyFont="1" applyFill="1" applyBorder="1" applyAlignment="1">
      <alignment horizontal="left" wrapText="1"/>
    </xf>
    <xf numFmtId="0" fontId="42" fillId="0" borderId="0" xfId="45" applyFont="1" applyFill="1" applyBorder="1" applyAlignment="1">
      <alignment horizontal="right"/>
    </xf>
    <xf numFmtId="166" fontId="26" fillId="0" borderId="10" xfId="45" applyNumberFormat="1" applyFont="1" applyBorder="1" applyAlignment="1">
      <alignment vertical="center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5"/>
    <cellStyle name="Обычный 4" xfId="46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перечис.11" xfId="42"/>
    <cellStyle name="Тысячи_перечис.11" xfId="43"/>
    <cellStyle name="Хороший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TB175"/>
  <sheetViews>
    <sheetView tabSelected="1" zoomScaleNormal="100" zoomScaleSheetLayoutView="120" zoomScalePageLayoutView="82" workbookViewId="0">
      <pane xSplit="1" ySplit="7" topLeftCell="B69" activePane="bottomRight" state="frozen"/>
      <selection pane="topRight" activeCell="B1" sqref="B1"/>
      <selection pane="bottomLeft" activeCell="A8" sqref="A8"/>
      <selection pane="bottomRight" activeCell="K74" sqref="K74"/>
    </sheetView>
  </sheetViews>
  <sheetFormatPr defaultRowHeight="12.75"/>
  <cols>
    <col min="1" max="1" width="65.28515625" style="2" customWidth="1"/>
    <col min="2" max="2" width="11.140625" style="2" hidden="1" customWidth="1"/>
    <col min="3" max="3" width="11.42578125" style="2" bestFit="1" customWidth="1"/>
    <col min="4" max="4" width="11.42578125" style="2" hidden="1" customWidth="1"/>
    <col min="5" max="6" width="11.42578125" style="2" customWidth="1"/>
    <col min="7" max="7" width="11.140625" style="2" bestFit="1" customWidth="1"/>
    <col min="8" max="9" width="11.140625" style="2" customWidth="1"/>
    <col min="10" max="10" width="12.42578125" style="2" customWidth="1"/>
    <col min="11" max="11" width="11.42578125" style="2" bestFit="1" customWidth="1"/>
    <col min="12" max="13" width="11.42578125" style="2" customWidth="1"/>
    <col min="14" max="14" width="12.42578125" style="2" customWidth="1"/>
    <col min="15" max="16" width="10.7109375" style="2" customWidth="1"/>
    <col min="17" max="17" width="12" style="2" customWidth="1"/>
    <col min="18" max="18" width="10.7109375" style="2" customWidth="1"/>
    <col min="19" max="19" width="10.85546875" style="2" customWidth="1"/>
    <col min="20" max="20" width="11.85546875" style="2" customWidth="1"/>
    <col min="21" max="197" width="9.140625" style="2"/>
    <col min="198" max="198" width="9.140625" style="2" hidden="1" customWidth="1"/>
    <col min="199" max="199" width="54.140625" style="2" customWidth="1"/>
    <col min="200" max="200" width="13" style="2" customWidth="1"/>
    <col min="201" max="201" width="12" style="2" customWidth="1"/>
    <col min="202" max="202" width="13.85546875" style="2" customWidth="1"/>
    <col min="203" max="203" width="13.140625" style="2" customWidth="1"/>
    <col min="204" max="204" width="12" style="2" customWidth="1"/>
    <col min="205" max="205" width="14.140625" style="2" customWidth="1"/>
    <col min="206" max="206" width="13.140625" style="2" customWidth="1"/>
    <col min="207" max="207" width="12" style="2" customWidth="1"/>
    <col min="208" max="208" width="14.140625" style="2" customWidth="1"/>
    <col min="209" max="453" width="9.140625" style="2"/>
    <col min="454" max="454" width="9.140625" style="2" hidden="1" customWidth="1"/>
    <col min="455" max="455" width="54.140625" style="2" customWidth="1"/>
    <col min="456" max="456" width="13" style="2" customWidth="1"/>
    <col min="457" max="457" width="12" style="2" customWidth="1"/>
    <col min="458" max="458" width="13.85546875" style="2" customWidth="1"/>
    <col min="459" max="459" width="13.140625" style="2" customWidth="1"/>
    <col min="460" max="460" width="12" style="2" customWidth="1"/>
    <col min="461" max="461" width="14.140625" style="2" customWidth="1"/>
    <col min="462" max="462" width="13.140625" style="2" customWidth="1"/>
    <col min="463" max="463" width="12" style="2" customWidth="1"/>
    <col min="464" max="464" width="14.140625" style="2" customWidth="1"/>
    <col min="465" max="709" width="9.140625" style="2"/>
    <col min="710" max="710" width="9.140625" style="2" hidden="1" customWidth="1"/>
    <col min="711" max="711" width="54.140625" style="2" customWidth="1"/>
    <col min="712" max="712" width="13" style="2" customWidth="1"/>
    <col min="713" max="713" width="12" style="2" customWidth="1"/>
    <col min="714" max="714" width="13.85546875" style="2" customWidth="1"/>
    <col min="715" max="715" width="13.140625" style="2" customWidth="1"/>
    <col min="716" max="716" width="12" style="2" customWidth="1"/>
    <col min="717" max="717" width="14.140625" style="2" customWidth="1"/>
    <col min="718" max="718" width="13.140625" style="2" customWidth="1"/>
    <col min="719" max="719" width="12" style="2" customWidth="1"/>
    <col min="720" max="720" width="14.140625" style="2" customWidth="1"/>
    <col min="721" max="965" width="9.140625" style="2"/>
    <col min="966" max="966" width="9.140625" style="2" hidden="1" customWidth="1"/>
    <col min="967" max="967" width="54.140625" style="2" customWidth="1"/>
    <col min="968" max="968" width="13" style="2" customWidth="1"/>
    <col min="969" max="969" width="12" style="2" customWidth="1"/>
    <col min="970" max="970" width="13.85546875" style="2" customWidth="1"/>
    <col min="971" max="971" width="13.140625" style="2" customWidth="1"/>
    <col min="972" max="972" width="12" style="2" customWidth="1"/>
    <col min="973" max="973" width="14.140625" style="2" customWidth="1"/>
    <col min="974" max="974" width="13.140625" style="2" customWidth="1"/>
    <col min="975" max="975" width="12" style="2" customWidth="1"/>
    <col min="976" max="976" width="14.140625" style="2" customWidth="1"/>
    <col min="977" max="1221" width="9.140625" style="2"/>
    <col min="1222" max="1222" width="9.140625" style="2" hidden="1" customWidth="1"/>
    <col min="1223" max="1223" width="54.140625" style="2" customWidth="1"/>
    <col min="1224" max="1224" width="13" style="2" customWidth="1"/>
    <col min="1225" max="1225" width="12" style="2" customWidth="1"/>
    <col min="1226" max="1226" width="13.85546875" style="2" customWidth="1"/>
    <col min="1227" max="1227" width="13.140625" style="2" customWidth="1"/>
    <col min="1228" max="1228" width="12" style="2" customWidth="1"/>
    <col min="1229" max="1229" width="14.140625" style="2" customWidth="1"/>
    <col min="1230" max="1230" width="13.140625" style="2" customWidth="1"/>
    <col min="1231" max="1231" width="12" style="2" customWidth="1"/>
    <col min="1232" max="1232" width="14.140625" style="2" customWidth="1"/>
    <col min="1233" max="1477" width="9.140625" style="2"/>
    <col min="1478" max="1478" width="9.140625" style="2" hidden="1" customWidth="1"/>
    <col min="1479" max="1479" width="54.140625" style="2" customWidth="1"/>
    <col min="1480" max="1480" width="13" style="2" customWidth="1"/>
    <col min="1481" max="1481" width="12" style="2" customWidth="1"/>
    <col min="1482" max="1482" width="13.85546875" style="2" customWidth="1"/>
    <col min="1483" max="1483" width="13.140625" style="2" customWidth="1"/>
    <col min="1484" max="1484" width="12" style="2" customWidth="1"/>
    <col min="1485" max="1485" width="14.140625" style="2" customWidth="1"/>
    <col min="1486" max="1486" width="13.140625" style="2" customWidth="1"/>
    <col min="1487" max="1487" width="12" style="2" customWidth="1"/>
    <col min="1488" max="1488" width="14.140625" style="2" customWidth="1"/>
    <col min="1489" max="1733" width="9.140625" style="2"/>
    <col min="1734" max="1734" width="9.140625" style="2" hidden="1" customWidth="1"/>
    <col min="1735" max="1735" width="54.140625" style="2" customWidth="1"/>
    <col min="1736" max="1736" width="13" style="2" customWidth="1"/>
    <col min="1737" max="1737" width="12" style="2" customWidth="1"/>
    <col min="1738" max="1738" width="13.85546875" style="2" customWidth="1"/>
    <col min="1739" max="1739" width="13.140625" style="2" customWidth="1"/>
    <col min="1740" max="1740" width="12" style="2" customWidth="1"/>
    <col min="1741" max="1741" width="14.140625" style="2" customWidth="1"/>
    <col min="1742" max="1742" width="13.140625" style="2" customWidth="1"/>
    <col min="1743" max="1743" width="12" style="2" customWidth="1"/>
    <col min="1744" max="1744" width="14.140625" style="2" customWidth="1"/>
    <col min="1745" max="1989" width="9.140625" style="2"/>
    <col min="1990" max="1990" width="9.140625" style="2" hidden="1" customWidth="1"/>
    <col min="1991" max="1991" width="54.140625" style="2" customWidth="1"/>
    <col min="1992" max="1992" width="13" style="2" customWidth="1"/>
    <col min="1993" max="1993" width="12" style="2" customWidth="1"/>
    <col min="1994" max="1994" width="13.85546875" style="2" customWidth="1"/>
    <col min="1995" max="1995" width="13.140625" style="2" customWidth="1"/>
    <col min="1996" max="1996" width="12" style="2" customWidth="1"/>
    <col min="1997" max="1997" width="14.140625" style="2" customWidth="1"/>
    <col min="1998" max="1998" width="13.140625" style="2" customWidth="1"/>
    <col min="1999" max="1999" width="12" style="2" customWidth="1"/>
    <col min="2000" max="2000" width="14.140625" style="2" customWidth="1"/>
    <col min="2001" max="2245" width="9.140625" style="2"/>
    <col min="2246" max="2246" width="9.140625" style="2" hidden="1" customWidth="1"/>
    <col min="2247" max="2247" width="54.140625" style="2" customWidth="1"/>
    <col min="2248" max="2248" width="13" style="2" customWidth="1"/>
    <col min="2249" max="2249" width="12" style="2" customWidth="1"/>
    <col min="2250" max="2250" width="13.85546875" style="2" customWidth="1"/>
    <col min="2251" max="2251" width="13.140625" style="2" customWidth="1"/>
    <col min="2252" max="2252" width="12" style="2" customWidth="1"/>
    <col min="2253" max="2253" width="14.140625" style="2" customWidth="1"/>
    <col min="2254" max="2254" width="13.140625" style="2" customWidth="1"/>
    <col min="2255" max="2255" width="12" style="2" customWidth="1"/>
    <col min="2256" max="2256" width="14.140625" style="2" customWidth="1"/>
    <col min="2257" max="2501" width="9.140625" style="2"/>
    <col min="2502" max="2502" width="9.140625" style="2" hidden="1" customWidth="1"/>
    <col min="2503" max="2503" width="54.140625" style="2" customWidth="1"/>
    <col min="2504" max="2504" width="13" style="2" customWidth="1"/>
    <col min="2505" max="2505" width="12" style="2" customWidth="1"/>
    <col min="2506" max="2506" width="13.85546875" style="2" customWidth="1"/>
    <col min="2507" max="2507" width="13.140625" style="2" customWidth="1"/>
    <col min="2508" max="2508" width="12" style="2" customWidth="1"/>
    <col min="2509" max="2509" width="14.140625" style="2" customWidth="1"/>
    <col min="2510" max="2510" width="13.140625" style="2" customWidth="1"/>
    <col min="2511" max="2511" width="12" style="2" customWidth="1"/>
    <col min="2512" max="2512" width="14.140625" style="2" customWidth="1"/>
    <col min="2513" max="2757" width="9.140625" style="2"/>
    <col min="2758" max="2758" width="9.140625" style="2" hidden="1" customWidth="1"/>
    <col min="2759" max="2759" width="54.140625" style="2" customWidth="1"/>
    <col min="2760" max="2760" width="13" style="2" customWidth="1"/>
    <col min="2761" max="2761" width="12" style="2" customWidth="1"/>
    <col min="2762" max="2762" width="13.85546875" style="2" customWidth="1"/>
    <col min="2763" max="2763" width="13.140625" style="2" customWidth="1"/>
    <col min="2764" max="2764" width="12" style="2" customWidth="1"/>
    <col min="2765" max="2765" width="14.140625" style="2" customWidth="1"/>
    <col min="2766" max="2766" width="13.140625" style="2" customWidth="1"/>
    <col min="2767" max="2767" width="12" style="2" customWidth="1"/>
    <col min="2768" max="2768" width="14.140625" style="2" customWidth="1"/>
    <col min="2769" max="3013" width="9.140625" style="2"/>
    <col min="3014" max="3014" width="9.140625" style="2" hidden="1" customWidth="1"/>
    <col min="3015" max="3015" width="54.140625" style="2" customWidth="1"/>
    <col min="3016" max="3016" width="13" style="2" customWidth="1"/>
    <col min="3017" max="3017" width="12" style="2" customWidth="1"/>
    <col min="3018" max="3018" width="13.85546875" style="2" customWidth="1"/>
    <col min="3019" max="3019" width="13.140625" style="2" customWidth="1"/>
    <col min="3020" max="3020" width="12" style="2" customWidth="1"/>
    <col min="3021" max="3021" width="14.140625" style="2" customWidth="1"/>
    <col min="3022" max="3022" width="13.140625" style="2" customWidth="1"/>
    <col min="3023" max="3023" width="12" style="2" customWidth="1"/>
    <col min="3024" max="3024" width="14.140625" style="2" customWidth="1"/>
    <col min="3025" max="3269" width="9.140625" style="2"/>
    <col min="3270" max="3270" width="9.140625" style="2" hidden="1" customWidth="1"/>
    <col min="3271" max="3271" width="54.140625" style="2" customWidth="1"/>
    <col min="3272" max="3272" width="13" style="2" customWidth="1"/>
    <col min="3273" max="3273" width="12" style="2" customWidth="1"/>
    <col min="3274" max="3274" width="13.85546875" style="2" customWidth="1"/>
    <col min="3275" max="3275" width="13.140625" style="2" customWidth="1"/>
    <col min="3276" max="3276" width="12" style="2" customWidth="1"/>
    <col min="3277" max="3277" width="14.140625" style="2" customWidth="1"/>
    <col min="3278" max="3278" width="13.140625" style="2" customWidth="1"/>
    <col min="3279" max="3279" width="12" style="2" customWidth="1"/>
    <col min="3280" max="3280" width="14.140625" style="2" customWidth="1"/>
    <col min="3281" max="3525" width="9.140625" style="2"/>
    <col min="3526" max="3526" width="9.140625" style="2" hidden="1" customWidth="1"/>
    <col min="3527" max="3527" width="54.140625" style="2" customWidth="1"/>
    <col min="3528" max="3528" width="13" style="2" customWidth="1"/>
    <col min="3529" max="3529" width="12" style="2" customWidth="1"/>
    <col min="3530" max="3530" width="13.85546875" style="2" customWidth="1"/>
    <col min="3531" max="3531" width="13.140625" style="2" customWidth="1"/>
    <col min="3532" max="3532" width="12" style="2" customWidth="1"/>
    <col min="3533" max="3533" width="14.140625" style="2" customWidth="1"/>
    <col min="3534" max="3534" width="13.140625" style="2" customWidth="1"/>
    <col min="3535" max="3535" width="12" style="2" customWidth="1"/>
    <col min="3536" max="3536" width="14.140625" style="2" customWidth="1"/>
    <col min="3537" max="3781" width="9.140625" style="2"/>
    <col min="3782" max="3782" width="9.140625" style="2" hidden="1" customWidth="1"/>
    <col min="3783" max="3783" width="54.140625" style="2" customWidth="1"/>
    <col min="3784" max="3784" width="13" style="2" customWidth="1"/>
    <col min="3785" max="3785" width="12" style="2" customWidth="1"/>
    <col min="3786" max="3786" width="13.85546875" style="2" customWidth="1"/>
    <col min="3787" max="3787" width="13.140625" style="2" customWidth="1"/>
    <col min="3788" max="3788" width="12" style="2" customWidth="1"/>
    <col min="3789" max="3789" width="14.140625" style="2" customWidth="1"/>
    <col min="3790" max="3790" width="13.140625" style="2" customWidth="1"/>
    <col min="3791" max="3791" width="12" style="2" customWidth="1"/>
    <col min="3792" max="3792" width="14.140625" style="2" customWidth="1"/>
    <col min="3793" max="4037" width="9.140625" style="2"/>
    <col min="4038" max="4038" width="9.140625" style="2" hidden="1" customWidth="1"/>
    <col min="4039" max="4039" width="54.140625" style="2" customWidth="1"/>
    <col min="4040" max="4040" width="13" style="2" customWidth="1"/>
    <col min="4041" max="4041" width="12" style="2" customWidth="1"/>
    <col min="4042" max="4042" width="13.85546875" style="2" customWidth="1"/>
    <col min="4043" max="4043" width="13.140625" style="2" customWidth="1"/>
    <col min="4044" max="4044" width="12" style="2" customWidth="1"/>
    <col min="4045" max="4045" width="14.140625" style="2" customWidth="1"/>
    <col min="4046" max="4046" width="13.140625" style="2" customWidth="1"/>
    <col min="4047" max="4047" width="12" style="2" customWidth="1"/>
    <col min="4048" max="4048" width="14.140625" style="2" customWidth="1"/>
    <col min="4049" max="4293" width="9.140625" style="2"/>
    <col min="4294" max="4294" width="9.140625" style="2" hidden="1" customWidth="1"/>
    <col min="4295" max="4295" width="54.140625" style="2" customWidth="1"/>
    <col min="4296" max="4296" width="13" style="2" customWidth="1"/>
    <col min="4297" max="4297" width="12" style="2" customWidth="1"/>
    <col min="4298" max="4298" width="13.85546875" style="2" customWidth="1"/>
    <col min="4299" max="4299" width="13.140625" style="2" customWidth="1"/>
    <col min="4300" max="4300" width="12" style="2" customWidth="1"/>
    <col min="4301" max="4301" width="14.140625" style="2" customWidth="1"/>
    <col min="4302" max="4302" width="13.140625" style="2" customWidth="1"/>
    <col min="4303" max="4303" width="12" style="2" customWidth="1"/>
    <col min="4304" max="4304" width="14.140625" style="2" customWidth="1"/>
    <col min="4305" max="4549" width="9.140625" style="2"/>
    <col min="4550" max="4550" width="9.140625" style="2" hidden="1" customWidth="1"/>
    <col min="4551" max="4551" width="54.140625" style="2" customWidth="1"/>
    <col min="4552" max="4552" width="13" style="2" customWidth="1"/>
    <col min="4553" max="4553" width="12" style="2" customWidth="1"/>
    <col min="4554" max="4554" width="13.85546875" style="2" customWidth="1"/>
    <col min="4555" max="4555" width="13.140625" style="2" customWidth="1"/>
    <col min="4556" max="4556" width="12" style="2" customWidth="1"/>
    <col min="4557" max="4557" width="14.140625" style="2" customWidth="1"/>
    <col min="4558" max="4558" width="13.140625" style="2" customWidth="1"/>
    <col min="4559" max="4559" width="12" style="2" customWidth="1"/>
    <col min="4560" max="4560" width="14.140625" style="2" customWidth="1"/>
    <col min="4561" max="4805" width="9.140625" style="2"/>
    <col min="4806" max="4806" width="9.140625" style="2" hidden="1" customWidth="1"/>
    <col min="4807" max="4807" width="54.140625" style="2" customWidth="1"/>
    <col min="4808" max="4808" width="13" style="2" customWidth="1"/>
    <col min="4809" max="4809" width="12" style="2" customWidth="1"/>
    <col min="4810" max="4810" width="13.85546875" style="2" customWidth="1"/>
    <col min="4811" max="4811" width="13.140625" style="2" customWidth="1"/>
    <col min="4812" max="4812" width="12" style="2" customWidth="1"/>
    <col min="4813" max="4813" width="14.140625" style="2" customWidth="1"/>
    <col min="4814" max="4814" width="13.140625" style="2" customWidth="1"/>
    <col min="4815" max="4815" width="12" style="2" customWidth="1"/>
    <col min="4816" max="4816" width="14.140625" style="2" customWidth="1"/>
    <col min="4817" max="5061" width="9.140625" style="2"/>
    <col min="5062" max="5062" width="9.140625" style="2" hidden="1" customWidth="1"/>
    <col min="5063" max="5063" width="54.140625" style="2" customWidth="1"/>
    <col min="5064" max="5064" width="13" style="2" customWidth="1"/>
    <col min="5065" max="5065" width="12" style="2" customWidth="1"/>
    <col min="5066" max="5066" width="13.85546875" style="2" customWidth="1"/>
    <col min="5067" max="5067" width="13.140625" style="2" customWidth="1"/>
    <col min="5068" max="5068" width="12" style="2" customWidth="1"/>
    <col min="5069" max="5069" width="14.140625" style="2" customWidth="1"/>
    <col min="5070" max="5070" width="13.140625" style="2" customWidth="1"/>
    <col min="5071" max="5071" width="12" style="2" customWidth="1"/>
    <col min="5072" max="5072" width="14.140625" style="2" customWidth="1"/>
    <col min="5073" max="5317" width="9.140625" style="2"/>
    <col min="5318" max="5318" width="9.140625" style="2" hidden="1" customWidth="1"/>
    <col min="5319" max="5319" width="54.140625" style="2" customWidth="1"/>
    <col min="5320" max="5320" width="13" style="2" customWidth="1"/>
    <col min="5321" max="5321" width="12" style="2" customWidth="1"/>
    <col min="5322" max="5322" width="13.85546875" style="2" customWidth="1"/>
    <col min="5323" max="5323" width="13.140625" style="2" customWidth="1"/>
    <col min="5324" max="5324" width="12" style="2" customWidth="1"/>
    <col min="5325" max="5325" width="14.140625" style="2" customWidth="1"/>
    <col min="5326" max="5326" width="13.140625" style="2" customWidth="1"/>
    <col min="5327" max="5327" width="12" style="2" customWidth="1"/>
    <col min="5328" max="5328" width="14.140625" style="2" customWidth="1"/>
    <col min="5329" max="5573" width="9.140625" style="2"/>
    <col min="5574" max="5574" width="9.140625" style="2" hidden="1" customWidth="1"/>
    <col min="5575" max="5575" width="54.140625" style="2" customWidth="1"/>
    <col min="5576" max="5576" width="13" style="2" customWidth="1"/>
    <col min="5577" max="5577" width="12" style="2" customWidth="1"/>
    <col min="5578" max="5578" width="13.85546875" style="2" customWidth="1"/>
    <col min="5579" max="5579" width="13.140625" style="2" customWidth="1"/>
    <col min="5580" max="5580" width="12" style="2" customWidth="1"/>
    <col min="5581" max="5581" width="14.140625" style="2" customWidth="1"/>
    <col min="5582" max="5582" width="13.140625" style="2" customWidth="1"/>
    <col min="5583" max="5583" width="12" style="2" customWidth="1"/>
    <col min="5584" max="5584" width="14.140625" style="2" customWidth="1"/>
    <col min="5585" max="5829" width="9.140625" style="2"/>
    <col min="5830" max="5830" width="9.140625" style="2" hidden="1" customWidth="1"/>
    <col min="5831" max="5831" width="54.140625" style="2" customWidth="1"/>
    <col min="5832" max="5832" width="13" style="2" customWidth="1"/>
    <col min="5833" max="5833" width="12" style="2" customWidth="1"/>
    <col min="5834" max="5834" width="13.85546875" style="2" customWidth="1"/>
    <col min="5835" max="5835" width="13.140625" style="2" customWidth="1"/>
    <col min="5836" max="5836" width="12" style="2" customWidth="1"/>
    <col min="5837" max="5837" width="14.140625" style="2" customWidth="1"/>
    <col min="5838" max="5838" width="13.140625" style="2" customWidth="1"/>
    <col min="5839" max="5839" width="12" style="2" customWidth="1"/>
    <col min="5840" max="5840" width="14.140625" style="2" customWidth="1"/>
    <col min="5841" max="6085" width="9.140625" style="2"/>
    <col min="6086" max="6086" width="9.140625" style="2" hidden="1" customWidth="1"/>
    <col min="6087" max="6087" width="54.140625" style="2" customWidth="1"/>
    <col min="6088" max="6088" width="13" style="2" customWidth="1"/>
    <col min="6089" max="6089" width="12" style="2" customWidth="1"/>
    <col min="6090" max="6090" width="13.85546875" style="2" customWidth="1"/>
    <col min="6091" max="6091" width="13.140625" style="2" customWidth="1"/>
    <col min="6092" max="6092" width="12" style="2" customWidth="1"/>
    <col min="6093" max="6093" width="14.140625" style="2" customWidth="1"/>
    <col min="6094" max="6094" width="13.140625" style="2" customWidth="1"/>
    <col min="6095" max="6095" width="12" style="2" customWidth="1"/>
    <col min="6096" max="6096" width="14.140625" style="2" customWidth="1"/>
    <col min="6097" max="6341" width="9.140625" style="2"/>
    <col min="6342" max="6342" width="9.140625" style="2" hidden="1" customWidth="1"/>
    <col min="6343" max="6343" width="54.140625" style="2" customWidth="1"/>
    <col min="6344" max="6344" width="13" style="2" customWidth="1"/>
    <col min="6345" max="6345" width="12" style="2" customWidth="1"/>
    <col min="6346" max="6346" width="13.85546875" style="2" customWidth="1"/>
    <col min="6347" max="6347" width="13.140625" style="2" customWidth="1"/>
    <col min="6348" max="6348" width="12" style="2" customWidth="1"/>
    <col min="6349" max="6349" width="14.140625" style="2" customWidth="1"/>
    <col min="6350" max="6350" width="13.140625" style="2" customWidth="1"/>
    <col min="6351" max="6351" width="12" style="2" customWidth="1"/>
    <col min="6352" max="6352" width="14.140625" style="2" customWidth="1"/>
    <col min="6353" max="6597" width="9.140625" style="2"/>
    <col min="6598" max="6598" width="9.140625" style="2" hidden="1" customWidth="1"/>
    <col min="6599" max="6599" width="54.140625" style="2" customWidth="1"/>
    <col min="6600" max="6600" width="13" style="2" customWidth="1"/>
    <col min="6601" max="6601" width="12" style="2" customWidth="1"/>
    <col min="6602" max="6602" width="13.85546875" style="2" customWidth="1"/>
    <col min="6603" max="6603" width="13.140625" style="2" customWidth="1"/>
    <col min="6604" max="6604" width="12" style="2" customWidth="1"/>
    <col min="6605" max="6605" width="14.140625" style="2" customWidth="1"/>
    <col min="6606" max="6606" width="13.140625" style="2" customWidth="1"/>
    <col min="6607" max="6607" width="12" style="2" customWidth="1"/>
    <col min="6608" max="6608" width="14.140625" style="2" customWidth="1"/>
    <col min="6609" max="6853" width="9.140625" style="2"/>
    <col min="6854" max="6854" width="9.140625" style="2" hidden="1" customWidth="1"/>
    <col min="6855" max="6855" width="54.140625" style="2" customWidth="1"/>
    <col min="6856" max="6856" width="13" style="2" customWidth="1"/>
    <col min="6857" max="6857" width="12" style="2" customWidth="1"/>
    <col min="6858" max="6858" width="13.85546875" style="2" customWidth="1"/>
    <col min="6859" max="6859" width="13.140625" style="2" customWidth="1"/>
    <col min="6860" max="6860" width="12" style="2" customWidth="1"/>
    <col min="6861" max="6861" width="14.140625" style="2" customWidth="1"/>
    <col min="6862" max="6862" width="13.140625" style="2" customWidth="1"/>
    <col min="6863" max="6863" width="12" style="2" customWidth="1"/>
    <col min="6864" max="6864" width="14.140625" style="2" customWidth="1"/>
    <col min="6865" max="7109" width="9.140625" style="2"/>
    <col min="7110" max="7110" width="9.140625" style="2" hidden="1" customWidth="1"/>
    <col min="7111" max="7111" width="54.140625" style="2" customWidth="1"/>
    <col min="7112" max="7112" width="13" style="2" customWidth="1"/>
    <col min="7113" max="7113" width="12" style="2" customWidth="1"/>
    <col min="7114" max="7114" width="13.85546875" style="2" customWidth="1"/>
    <col min="7115" max="7115" width="13.140625" style="2" customWidth="1"/>
    <col min="7116" max="7116" width="12" style="2" customWidth="1"/>
    <col min="7117" max="7117" width="14.140625" style="2" customWidth="1"/>
    <col min="7118" max="7118" width="13.140625" style="2" customWidth="1"/>
    <col min="7119" max="7119" width="12" style="2" customWidth="1"/>
    <col min="7120" max="7120" width="14.140625" style="2" customWidth="1"/>
    <col min="7121" max="7365" width="9.140625" style="2"/>
    <col min="7366" max="7366" width="9.140625" style="2" hidden="1" customWidth="1"/>
    <col min="7367" max="7367" width="54.140625" style="2" customWidth="1"/>
    <col min="7368" max="7368" width="13" style="2" customWidth="1"/>
    <col min="7369" max="7369" width="12" style="2" customWidth="1"/>
    <col min="7370" max="7370" width="13.85546875" style="2" customWidth="1"/>
    <col min="7371" max="7371" width="13.140625" style="2" customWidth="1"/>
    <col min="7372" max="7372" width="12" style="2" customWidth="1"/>
    <col min="7373" max="7373" width="14.140625" style="2" customWidth="1"/>
    <col min="7374" max="7374" width="13.140625" style="2" customWidth="1"/>
    <col min="7375" max="7375" width="12" style="2" customWidth="1"/>
    <col min="7376" max="7376" width="14.140625" style="2" customWidth="1"/>
    <col min="7377" max="7621" width="9.140625" style="2"/>
    <col min="7622" max="7622" width="9.140625" style="2" hidden="1" customWidth="1"/>
    <col min="7623" max="7623" width="54.140625" style="2" customWidth="1"/>
    <col min="7624" max="7624" width="13" style="2" customWidth="1"/>
    <col min="7625" max="7625" width="12" style="2" customWidth="1"/>
    <col min="7626" max="7626" width="13.85546875" style="2" customWidth="1"/>
    <col min="7627" max="7627" width="13.140625" style="2" customWidth="1"/>
    <col min="7628" max="7628" width="12" style="2" customWidth="1"/>
    <col min="7629" max="7629" width="14.140625" style="2" customWidth="1"/>
    <col min="7630" max="7630" width="13.140625" style="2" customWidth="1"/>
    <col min="7631" max="7631" width="12" style="2" customWidth="1"/>
    <col min="7632" max="7632" width="14.140625" style="2" customWidth="1"/>
    <col min="7633" max="7877" width="9.140625" style="2"/>
    <col min="7878" max="7878" width="9.140625" style="2" hidden="1" customWidth="1"/>
    <col min="7879" max="7879" width="54.140625" style="2" customWidth="1"/>
    <col min="7880" max="7880" width="13" style="2" customWidth="1"/>
    <col min="7881" max="7881" width="12" style="2" customWidth="1"/>
    <col min="7882" max="7882" width="13.85546875" style="2" customWidth="1"/>
    <col min="7883" max="7883" width="13.140625" style="2" customWidth="1"/>
    <col min="7884" max="7884" width="12" style="2" customWidth="1"/>
    <col min="7885" max="7885" width="14.140625" style="2" customWidth="1"/>
    <col min="7886" max="7886" width="13.140625" style="2" customWidth="1"/>
    <col min="7887" max="7887" width="12" style="2" customWidth="1"/>
    <col min="7888" max="7888" width="14.140625" style="2" customWidth="1"/>
    <col min="7889" max="8133" width="9.140625" style="2"/>
    <col min="8134" max="8134" width="9.140625" style="2" hidden="1" customWidth="1"/>
    <col min="8135" max="8135" width="54.140625" style="2" customWidth="1"/>
    <col min="8136" max="8136" width="13" style="2" customWidth="1"/>
    <col min="8137" max="8137" width="12" style="2" customWidth="1"/>
    <col min="8138" max="8138" width="13.85546875" style="2" customWidth="1"/>
    <col min="8139" max="8139" width="13.140625" style="2" customWidth="1"/>
    <col min="8140" max="8140" width="12" style="2" customWidth="1"/>
    <col min="8141" max="8141" width="14.140625" style="2" customWidth="1"/>
    <col min="8142" max="8142" width="13.140625" style="2" customWidth="1"/>
    <col min="8143" max="8143" width="12" style="2" customWidth="1"/>
    <col min="8144" max="8144" width="14.140625" style="2" customWidth="1"/>
    <col min="8145" max="8389" width="9.140625" style="2"/>
    <col min="8390" max="8390" width="9.140625" style="2" hidden="1" customWidth="1"/>
    <col min="8391" max="8391" width="54.140625" style="2" customWidth="1"/>
    <col min="8392" max="8392" width="13" style="2" customWidth="1"/>
    <col min="8393" max="8393" width="12" style="2" customWidth="1"/>
    <col min="8394" max="8394" width="13.85546875" style="2" customWidth="1"/>
    <col min="8395" max="8395" width="13.140625" style="2" customWidth="1"/>
    <col min="8396" max="8396" width="12" style="2" customWidth="1"/>
    <col min="8397" max="8397" width="14.140625" style="2" customWidth="1"/>
    <col min="8398" max="8398" width="13.140625" style="2" customWidth="1"/>
    <col min="8399" max="8399" width="12" style="2" customWidth="1"/>
    <col min="8400" max="8400" width="14.140625" style="2" customWidth="1"/>
    <col min="8401" max="8645" width="9.140625" style="2"/>
    <col min="8646" max="8646" width="9.140625" style="2" hidden="1" customWidth="1"/>
    <col min="8647" max="8647" width="54.140625" style="2" customWidth="1"/>
    <col min="8648" max="8648" width="13" style="2" customWidth="1"/>
    <col min="8649" max="8649" width="12" style="2" customWidth="1"/>
    <col min="8650" max="8650" width="13.85546875" style="2" customWidth="1"/>
    <col min="8651" max="8651" width="13.140625" style="2" customWidth="1"/>
    <col min="8652" max="8652" width="12" style="2" customWidth="1"/>
    <col min="8653" max="8653" width="14.140625" style="2" customWidth="1"/>
    <col min="8654" max="8654" width="13.140625" style="2" customWidth="1"/>
    <col min="8655" max="8655" width="12" style="2" customWidth="1"/>
    <col min="8656" max="8656" width="14.140625" style="2" customWidth="1"/>
    <col min="8657" max="8901" width="9.140625" style="2"/>
    <col min="8902" max="8902" width="9.140625" style="2" hidden="1" customWidth="1"/>
    <col min="8903" max="8903" width="54.140625" style="2" customWidth="1"/>
    <col min="8904" max="8904" width="13" style="2" customWidth="1"/>
    <col min="8905" max="8905" width="12" style="2" customWidth="1"/>
    <col min="8906" max="8906" width="13.85546875" style="2" customWidth="1"/>
    <col min="8907" max="8907" width="13.140625" style="2" customWidth="1"/>
    <col min="8908" max="8908" width="12" style="2" customWidth="1"/>
    <col min="8909" max="8909" width="14.140625" style="2" customWidth="1"/>
    <col min="8910" max="8910" width="13.140625" style="2" customWidth="1"/>
    <col min="8911" max="8911" width="12" style="2" customWidth="1"/>
    <col min="8912" max="8912" width="14.140625" style="2" customWidth="1"/>
    <col min="8913" max="9157" width="9.140625" style="2"/>
    <col min="9158" max="9158" width="9.140625" style="2" hidden="1" customWidth="1"/>
    <col min="9159" max="9159" width="54.140625" style="2" customWidth="1"/>
    <col min="9160" max="9160" width="13" style="2" customWidth="1"/>
    <col min="9161" max="9161" width="12" style="2" customWidth="1"/>
    <col min="9162" max="9162" width="13.85546875" style="2" customWidth="1"/>
    <col min="9163" max="9163" width="13.140625" style="2" customWidth="1"/>
    <col min="9164" max="9164" width="12" style="2" customWidth="1"/>
    <col min="9165" max="9165" width="14.140625" style="2" customWidth="1"/>
    <col min="9166" max="9166" width="13.140625" style="2" customWidth="1"/>
    <col min="9167" max="9167" width="12" style="2" customWidth="1"/>
    <col min="9168" max="9168" width="14.140625" style="2" customWidth="1"/>
    <col min="9169" max="9413" width="9.140625" style="2"/>
    <col min="9414" max="9414" width="9.140625" style="2" hidden="1" customWidth="1"/>
    <col min="9415" max="9415" width="54.140625" style="2" customWidth="1"/>
    <col min="9416" max="9416" width="13" style="2" customWidth="1"/>
    <col min="9417" max="9417" width="12" style="2" customWidth="1"/>
    <col min="9418" max="9418" width="13.85546875" style="2" customWidth="1"/>
    <col min="9419" max="9419" width="13.140625" style="2" customWidth="1"/>
    <col min="9420" max="9420" width="12" style="2" customWidth="1"/>
    <col min="9421" max="9421" width="14.140625" style="2" customWidth="1"/>
    <col min="9422" max="9422" width="13.140625" style="2" customWidth="1"/>
    <col min="9423" max="9423" width="12" style="2" customWidth="1"/>
    <col min="9424" max="9424" width="14.140625" style="2" customWidth="1"/>
    <col min="9425" max="9669" width="9.140625" style="2"/>
    <col min="9670" max="9670" width="9.140625" style="2" hidden="1" customWidth="1"/>
    <col min="9671" max="9671" width="54.140625" style="2" customWidth="1"/>
    <col min="9672" max="9672" width="13" style="2" customWidth="1"/>
    <col min="9673" max="9673" width="12" style="2" customWidth="1"/>
    <col min="9674" max="9674" width="13.85546875" style="2" customWidth="1"/>
    <col min="9675" max="9675" width="13.140625" style="2" customWidth="1"/>
    <col min="9676" max="9676" width="12" style="2" customWidth="1"/>
    <col min="9677" max="9677" width="14.140625" style="2" customWidth="1"/>
    <col min="9678" max="9678" width="13.140625" style="2" customWidth="1"/>
    <col min="9679" max="9679" width="12" style="2" customWidth="1"/>
    <col min="9680" max="9680" width="14.140625" style="2" customWidth="1"/>
    <col min="9681" max="9925" width="9.140625" style="2"/>
    <col min="9926" max="9926" width="9.140625" style="2" hidden="1" customWidth="1"/>
    <col min="9927" max="9927" width="54.140625" style="2" customWidth="1"/>
    <col min="9928" max="9928" width="13" style="2" customWidth="1"/>
    <col min="9929" max="9929" width="12" style="2" customWidth="1"/>
    <col min="9930" max="9930" width="13.85546875" style="2" customWidth="1"/>
    <col min="9931" max="9931" width="13.140625" style="2" customWidth="1"/>
    <col min="9932" max="9932" width="12" style="2" customWidth="1"/>
    <col min="9933" max="9933" width="14.140625" style="2" customWidth="1"/>
    <col min="9934" max="9934" width="13.140625" style="2" customWidth="1"/>
    <col min="9935" max="9935" width="12" style="2" customWidth="1"/>
    <col min="9936" max="9936" width="14.140625" style="2" customWidth="1"/>
    <col min="9937" max="10181" width="9.140625" style="2"/>
    <col min="10182" max="10182" width="9.140625" style="2" hidden="1" customWidth="1"/>
    <col min="10183" max="10183" width="54.140625" style="2" customWidth="1"/>
    <col min="10184" max="10184" width="13" style="2" customWidth="1"/>
    <col min="10185" max="10185" width="12" style="2" customWidth="1"/>
    <col min="10186" max="10186" width="13.85546875" style="2" customWidth="1"/>
    <col min="10187" max="10187" width="13.140625" style="2" customWidth="1"/>
    <col min="10188" max="10188" width="12" style="2" customWidth="1"/>
    <col min="10189" max="10189" width="14.140625" style="2" customWidth="1"/>
    <col min="10190" max="10190" width="13.140625" style="2" customWidth="1"/>
    <col min="10191" max="10191" width="12" style="2" customWidth="1"/>
    <col min="10192" max="10192" width="14.140625" style="2" customWidth="1"/>
    <col min="10193" max="10437" width="9.140625" style="2"/>
    <col min="10438" max="10438" width="9.140625" style="2" hidden="1" customWidth="1"/>
    <col min="10439" max="10439" width="54.140625" style="2" customWidth="1"/>
    <col min="10440" max="10440" width="13" style="2" customWidth="1"/>
    <col min="10441" max="10441" width="12" style="2" customWidth="1"/>
    <col min="10442" max="10442" width="13.85546875" style="2" customWidth="1"/>
    <col min="10443" max="10443" width="13.140625" style="2" customWidth="1"/>
    <col min="10444" max="10444" width="12" style="2" customWidth="1"/>
    <col min="10445" max="10445" width="14.140625" style="2" customWidth="1"/>
    <col min="10446" max="10446" width="13.140625" style="2" customWidth="1"/>
    <col min="10447" max="10447" width="12" style="2" customWidth="1"/>
    <col min="10448" max="10448" width="14.140625" style="2" customWidth="1"/>
    <col min="10449" max="10693" width="9.140625" style="2"/>
    <col min="10694" max="10694" width="9.140625" style="2" hidden="1" customWidth="1"/>
    <col min="10695" max="10695" width="54.140625" style="2" customWidth="1"/>
    <col min="10696" max="10696" width="13" style="2" customWidth="1"/>
    <col min="10697" max="10697" width="12" style="2" customWidth="1"/>
    <col min="10698" max="10698" width="13.85546875" style="2" customWidth="1"/>
    <col min="10699" max="10699" width="13.140625" style="2" customWidth="1"/>
    <col min="10700" max="10700" width="12" style="2" customWidth="1"/>
    <col min="10701" max="10701" width="14.140625" style="2" customWidth="1"/>
    <col min="10702" max="10702" width="13.140625" style="2" customWidth="1"/>
    <col min="10703" max="10703" width="12" style="2" customWidth="1"/>
    <col min="10704" max="10704" width="14.140625" style="2" customWidth="1"/>
    <col min="10705" max="10949" width="9.140625" style="2"/>
    <col min="10950" max="10950" width="9.140625" style="2" hidden="1" customWidth="1"/>
    <col min="10951" max="10951" width="54.140625" style="2" customWidth="1"/>
    <col min="10952" max="10952" width="13" style="2" customWidth="1"/>
    <col min="10953" max="10953" width="12" style="2" customWidth="1"/>
    <col min="10954" max="10954" width="13.85546875" style="2" customWidth="1"/>
    <col min="10955" max="10955" width="13.140625" style="2" customWidth="1"/>
    <col min="10956" max="10956" width="12" style="2" customWidth="1"/>
    <col min="10957" max="10957" width="14.140625" style="2" customWidth="1"/>
    <col min="10958" max="10958" width="13.140625" style="2" customWidth="1"/>
    <col min="10959" max="10959" width="12" style="2" customWidth="1"/>
    <col min="10960" max="10960" width="14.140625" style="2" customWidth="1"/>
    <col min="10961" max="11205" width="9.140625" style="2"/>
    <col min="11206" max="11206" width="9.140625" style="2" hidden="1" customWidth="1"/>
    <col min="11207" max="11207" width="54.140625" style="2" customWidth="1"/>
    <col min="11208" max="11208" width="13" style="2" customWidth="1"/>
    <col min="11209" max="11209" width="12" style="2" customWidth="1"/>
    <col min="11210" max="11210" width="13.85546875" style="2" customWidth="1"/>
    <col min="11211" max="11211" width="13.140625" style="2" customWidth="1"/>
    <col min="11212" max="11212" width="12" style="2" customWidth="1"/>
    <col min="11213" max="11213" width="14.140625" style="2" customWidth="1"/>
    <col min="11214" max="11214" width="13.140625" style="2" customWidth="1"/>
    <col min="11215" max="11215" width="12" style="2" customWidth="1"/>
    <col min="11216" max="11216" width="14.140625" style="2" customWidth="1"/>
    <col min="11217" max="11461" width="9.140625" style="2"/>
    <col min="11462" max="11462" width="9.140625" style="2" hidden="1" customWidth="1"/>
    <col min="11463" max="11463" width="54.140625" style="2" customWidth="1"/>
    <col min="11464" max="11464" width="13" style="2" customWidth="1"/>
    <col min="11465" max="11465" width="12" style="2" customWidth="1"/>
    <col min="11466" max="11466" width="13.85546875" style="2" customWidth="1"/>
    <col min="11467" max="11467" width="13.140625" style="2" customWidth="1"/>
    <col min="11468" max="11468" width="12" style="2" customWidth="1"/>
    <col min="11469" max="11469" width="14.140625" style="2" customWidth="1"/>
    <col min="11470" max="11470" width="13.140625" style="2" customWidth="1"/>
    <col min="11471" max="11471" width="12" style="2" customWidth="1"/>
    <col min="11472" max="11472" width="14.140625" style="2" customWidth="1"/>
    <col min="11473" max="11717" width="9.140625" style="2"/>
    <col min="11718" max="11718" width="9.140625" style="2" hidden="1" customWidth="1"/>
    <col min="11719" max="11719" width="54.140625" style="2" customWidth="1"/>
    <col min="11720" max="11720" width="13" style="2" customWidth="1"/>
    <col min="11721" max="11721" width="12" style="2" customWidth="1"/>
    <col min="11722" max="11722" width="13.85546875" style="2" customWidth="1"/>
    <col min="11723" max="11723" width="13.140625" style="2" customWidth="1"/>
    <col min="11724" max="11724" width="12" style="2" customWidth="1"/>
    <col min="11725" max="11725" width="14.140625" style="2" customWidth="1"/>
    <col min="11726" max="11726" width="13.140625" style="2" customWidth="1"/>
    <col min="11727" max="11727" width="12" style="2" customWidth="1"/>
    <col min="11728" max="11728" width="14.140625" style="2" customWidth="1"/>
    <col min="11729" max="11973" width="9.140625" style="2"/>
    <col min="11974" max="11974" width="9.140625" style="2" hidden="1" customWidth="1"/>
    <col min="11975" max="11975" width="54.140625" style="2" customWidth="1"/>
    <col min="11976" max="11976" width="13" style="2" customWidth="1"/>
    <col min="11977" max="11977" width="12" style="2" customWidth="1"/>
    <col min="11978" max="11978" width="13.85546875" style="2" customWidth="1"/>
    <col min="11979" max="11979" width="13.140625" style="2" customWidth="1"/>
    <col min="11980" max="11980" width="12" style="2" customWidth="1"/>
    <col min="11981" max="11981" width="14.140625" style="2" customWidth="1"/>
    <col min="11982" max="11982" width="13.140625" style="2" customWidth="1"/>
    <col min="11983" max="11983" width="12" style="2" customWidth="1"/>
    <col min="11984" max="11984" width="14.140625" style="2" customWidth="1"/>
    <col min="11985" max="12229" width="9.140625" style="2"/>
    <col min="12230" max="12230" width="9.140625" style="2" hidden="1" customWidth="1"/>
    <col min="12231" max="12231" width="54.140625" style="2" customWidth="1"/>
    <col min="12232" max="12232" width="13" style="2" customWidth="1"/>
    <col min="12233" max="12233" width="12" style="2" customWidth="1"/>
    <col min="12234" max="12234" width="13.85546875" style="2" customWidth="1"/>
    <col min="12235" max="12235" width="13.140625" style="2" customWidth="1"/>
    <col min="12236" max="12236" width="12" style="2" customWidth="1"/>
    <col min="12237" max="12237" width="14.140625" style="2" customWidth="1"/>
    <col min="12238" max="12238" width="13.140625" style="2" customWidth="1"/>
    <col min="12239" max="12239" width="12" style="2" customWidth="1"/>
    <col min="12240" max="12240" width="14.140625" style="2" customWidth="1"/>
    <col min="12241" max="12485" width="9.140625" style="2"/>
    <col min="12486" max="12486" width="9.140625" style="2" hidden="1" customWidth="1"/>
    <col min="12487" max="12487" width="54.140625" style="2" customWidth="1"/>
    <col min="12488" max="12488" width="13" style="2" customWidth="1"/>
    <col min="12489" max="12489" width="12" style="2" customWidth="1"/>
    <col min="12490" max="12490" width="13.85546875" style="2" customWidth="1"/>
    <col min="12491" max="12491" width="13.140625" style="2" customWidth="1"/>
    <col min="12492" max="12492" width="12" style="2" customWidth="1"/>
    <col min="12493" max="12493" width="14.140625" style="2" customWidth="1"/>
    <col min="12494" max="12494" width="13.140625" style="2" customWidth="1"/>
    <col min="12495" max="12495" width="12" style="2" customWidth="1"/>
    <col min="12496" max="12496" width="14.140625" style="2" customWidth="1"/>
    <col min="12497" max="12741" width="9.140625" style="2"/>
    <col min="12742" max="12742" width="9.140625" style="2" hidden="1" customWidth="1"/>
    <col min="12743" max="12743" width="54.140625" style="2" customWidth="1"/>
    <col min="12744" max="12744" width="13" style="2" customWidth="1"/>
    <col min="12745" max="12745" width="12" style="2" customWidth="1"/>
    <col min="12746" max="12746" width="13.85546875" style="2" customWidth="1"/>
    <col min="12747" max="12747" width="13.140625" style="2" customWidth="1"/>
    <col min="12748" max="12748" width="12" style="2" customWidth="1"/>
    <col min="12749" max="12749" width="14.140625" style="2" customWidth="1"/>
    <col min="12750" max="12750" width="13.140625" style="2" customWidth="1"/>
    <col min="12751" max="12751" width="12" style="2" customWidth="1"/>
    <col min="12752" max="12752" width="14.140625" style="2" customWidth="1"/>
    <col min="12753" max="12997" width="9.140625" style="2"/>
    <col min="12998" max="12998" width="9.140625" style="2" hidden="1" customWidth="1"/>
    <col min="12999" max="12999" width="54.140625" style="2" customWidth="1"/>
    <col min="13000" max="13000" width="13" style="2" customWidth="1"/>
    <col min="13001" max="13001" width="12" style="2" customWidth="1"/>
    <col min="13002" max="13002" width="13.85546875" style="2" customWidth="1"/>
    <col min="13003" max="13003" width="13.140625" style="2" customWidth="1"/>
    <col min="13004" max="13004" width="12" style="2" customWidth="1"/>
    <col min="13005" max="13005" width="14.140625" style="2" customWidth="1"/>
    <col min="13006" max="13006" width="13.140625" style="2" customWidth="1"/>
    <col min="13007" max="13007" width="12" style="2" customWidth="1"/>
    <col min="13008" max="13008" width="14.140625" style="2" customWidth="1"/>
    <col min="13009" max="13253" width="9.140625" style="2"/>
    <col min="13254" max="13254" width="9.140625" style="2" hidden="1" customWidth="1"/>
    <col min="13255" max="13255" width="54.140625" style="2" customWidth="1"/>
    <col min="13256" max="13256" width="13" style="2" customWidth="1"/>
    <col min="13257" max="13257" width="12" style="2" customWidth="1"/>
    <col min="13258" max="13258" width="13.85546875" style="2" customWidth="1"/>
    <col min="13259" max="13259" width="13.140625" style="2" customWidth="1"/>
    <col min="13260" max="13260" width="12" style="2" customWidth="1"/>
    <col min="13261" max="13261" width="14.140625" style="2" customWidth="1"/>
    <col min="13262" max="13262" width="13.140625" style="2" customWidth="1"/>
    <col min="13263" max="13263" width="12" style="2" customWidth="1"/>
    <col min="13264" max="13264" width="14.140625" style="2" customWidth="1"/>
    <col min="13265" max="13509" width="9.140625" style="2"/>
    <col min="13510" max="13510" width="9.140625" style="2" hidden="1" customWidth="1"/>
    <col min="13511" max="13511" width="54.140625" style="2" customWidth="1"/>
    <col min="13512" max="13512" width="13" style="2" customWidth="1"/>
    <col min="13513" max="13513" width="12" style="2" customWidth="1"/>
    <col min="13514" max="13514" width="13.85546875" style="2" customWidth="1"/>
    <col min="13515" max="13515" width="13.140625" style="2" customWidth="1"/>
    <col min="13516" max="13516" width="12" style="2" customWidth="1"/>
    <col min="13517" max="13517" width="14.140625" style="2" customWidth="1"/>
    <col min="13518" max="13518" width="13.140625" style="2" customWidth="1"/>
    <col min="13519" max="13519" width="12" style="2" customWidth="1"/>
    <col min="13520" max="13520" width="14.140625" style="2" customWidth="1"/>
    <col min="13521" max="13765" width="9.140625" style="2"/>
    <col min="13766" max="13766" width="9.140625" style="2" hidden="1" customWidth="1"/>
    <col min="13767" max="13767" width="54.140625" style="2" customWidth="1"/>
    <col min="13768" max="13768" width="13" style="2" customWidth="1"/>
    <col min="13769" max="13769" width="12" style="2" customWidth="1"/>
    <col min="13770" max="13770" width="13.85546875" style="2" customWidth="1"/>
    <col min="13771" max="13771" width="13.140625" style="2" customWidth="1"/>
    <col min="13772" max="13772" width="12" style="2" customWidth="1"/>
    <col min="13773" max="13773" width="14.140625" style="2" customWidth="1"/>
    <col min="13774" max="13774" width="13.140625" style="2" customWidth="1"/>
    <col min="13775" max="13775" width="12" style="2" customWidth="1"/>
    <col min="13776" max="13776" width="14.140625" style="2" customWidth="1"/>
    <col min="13777" max="14021" width="9.140625" style="2"/>
    <col min="14022" max="14022" width="9.140625" style="2" hidden="1" customWidth="1"/>
    <col min="14023" max="14023" width="54.140625" style="2" customWidth="1"/>
    <col min="14024" max="14024" width="13" style="2" customWidth="1"/>
    <col min="14025" max="14025" width="12" style="2" customWidth="1"/>
    <col min="14026" max="14026" width="13.85546875" style="2" customWidth="1"/>
    <col min="14027" max="14027" width="13.140625" style="2" customWidth="1"/>
    <col min="14028" max="14028" width="12" style="2" customWidth="1"/>
    <col min="14029" max="14029" width="14.140625" style="2" customWidth="1"/>
    <col min="14030" max="14030" width="13.140625" style="2" customWidth="1"/>
    <col min="14031" max="14031" width="12" style="2" customWidth="1"/>
    <col min="14032" max="14032" width="14.140625" style="2" customWidth="1"/>
    <col min="14033" max="14277" width="9.140625" style="2"/>
    <col min="14278" max="14278" width="9.140625" style="2" hidden="1" customWidth="1"/>
    <col min="14279" max="14279" width="54.140625" style="2" customWidth="1"/>
    <col min="14280" max="14280" width="13" style="2" customWidth="1"/>
    <col min="14281" max="14281" width="12" style="2" customWidth="1"/>
    <col min="14282" max="14282" width="13.85546875" style="2" customWidth="1"/>
    <col min="14283" max="14283" width="13.140625" style="2" customWidth="1"/>
    <col min="14284" max="14284" width="12" style="2" customWidth="1"/>
    <col min="14285" max="14285" width="14.140625" style="2" customWidth="1"/>
    <col min="14286" max="14286" width="13.140625" style="2" customWidth="1"/>
    <col min="14287" max="14287" width="12" style="2" customWidth="1"/>
    <col min="14288" max="14288" width="14.140625" style="2" customWidth="1"/>
    <col min="14289" max="14533" width="9.140625" style="2"/>
    <col min="14534" max="14534" width="9.140625" style="2" hidden="1" customWidth="1"/>
    <col min="14535" max="14535" width="54.140625" style="2" customWidth="1"/>
    <col min="14536" max="14536" width="13" style="2" customWidth="1"/>
    <col min="14537" max="14537" width="12" style="2" customWidth="1"/>
    <col min="14538" max="14538" width="13.85546875" style="2" customWidth="1"/>
    <col min="14539" max="14539" width="13.140625" style="2" customWidth="1"/>
    <col min="14540" max="14540" width="12" style="2" customWidth="1"/>
    <col min="14541" max="14541" width="14.140625" style="2" customWidth="1"/>
    <col min="14542" max="14542" width="13.140625" style="2" customWidth="1"/>
    <col min="14543" max="14543" width="12" style="2" customWidth="1"/>
    <col min="14544" max="14544" width="14.140625" style="2" customWidth="1"/>
    <col min="14545" max="14789" width="9.140625" style="2"/>
    <col min="14790" max="14790" width="9.140625" style="2" hidden="1" customWidth="1"/>
    <col min="14791" max="14791" width="54.140625" style="2" customWidth="1"/>
    <col min="14792" max="14792" width="13" style="2" customWidth="1"/>
    <col min="14793" max="14793" width="12" style="2" customWidth="1"/>
    <col min="14794" max="14794" width="13.85546875" style="2" customWidth="1"/>
    <col min="14795" max="14795" width="13.140625" style="2" customWidth="1"/>
    <col min="14796" max="14796" width="12" style="2" customWidth="1"/>
    <col min="14797" max="14797" width="14.140625" style="2" customWidth="1"/>
    <col min="14798" max="14798" width="13.140625" style="2" customWidth="1"/>
    <col min="14799" max="14799" width="12" style="2" customWidth="1"/>
    <col min="14800" max="14800" width="14.140625" style="2" customWidth="1"/>
    <col min="14801" max="15045" width="9.140625" style="2"/>
    <col min="15046" max="15046" width="9.140625" style="2" hidden="1" customWidth="1"/>
    <col min="15047" max="15047" width="54.140625" style="2" customWidth="1"/>
    <col min="15048" max="15048" width="13" style="2" customWidth="1"/>
    <col min="15049" max="15049" width="12" style="2" customWidth="1"/>
    <col min="15050" max="15050" width="13.85546875" style="2" customWidth="1"/>
    <col min="15051" max="15051" width="13.140625" style="2" customWidth="1"/>
    <col min="15052" max="15052" width="12" style="2" customWidth="1"/>
    <col min="15053" max="15053" width="14.140625" style="2" customWidth="1"/>
    <col min="15054" max="15054" width="13.140625" style="2" customWidth="1"/>
    <col min="15055" max="15055" width="12" style="2" customWidth="1"/>
    <col min="15056" max="15056" width="14.140625" style="2" customWidth="1"/>
    <col min="15057" max="15301" width="9.140625" style="2"/>
    <col min="15302" max="15302" width="9.140625" style="2" hidden="1" customWidth="1"/>
    <col min="15303" max="15303" width="54.140625" style="2" customWidth="1"/>
    <col min="15304" max="15304" width="13" style="2" customWidth="1"/>
    <col min="15305" max="15305" width="12" style="2" customWidth="1"/>
    <col min="15306" max="15306" width="13.85546875" style="2" customWidth="1"/>
    <col min="15307" max="15307" width="13.140625" style="2" customWidth="1"/>
    <col min="15308" max="15308" width="12" style="2" customWidth="1"/>
    <col min="15309" max="15309" width="14.140625" style="2" customWidth="1"/>
    <col min="15310" max="15310" width="13.140625" style="2" customWidth="1"/>
    <col min="15311" max="15311" width="12" style="2" customWidth="1"/>
    <col min="15312" max="15312" width="14.140625" style="2" customWidth="1"/>
    <col min="15313" max="15557" width="9.140625" style="2"/>
    <col min="15558" max="15558" width="9.140625" style="2" hidden="1" customWidth="1"/>
    <col min="15559" max="15559" width="54.140625" style="2" customWidth="1"/>
    <col min="15560" max="15560" width="13" style="2" customWidth="1"/>
    <col min="15561" max="15561" width="12" style="2" customWidth="1"/>
    <col min="15562" max="15562" width="13.85546875" style="2" customWidth="1"/>
    <col min="15563" max="15563" width="13.140625" style="2" customWidth="1"/>
    <col min="15564" max="15564" width="12" style="2" customWidth="1"/>
    <col min="15565" max="15565" width="14.140625" style="2" customWidth="1"/>
    <col min="15566" max="15566" width="13.140625" style="2" customWidth="1"/>
    <col min="15567" max="15567" width="12" style="2" customWidth="1"/>
    <col min="15568" max="15568" width="14.140625" style="2" customWidth="1"/>
    <col min="15569" max="15813" width="9.140625" style="2"/>
    <col min="15814" max="15814" width="9.140625" style="2" hidden="1" customWidth="1"/>
    <col min="15815" max="15815" width="54.140625" style="2" customWidth="1"/>
    <col min="15816" max="15816" width="13" style="2" customWidth="1"/>
    <col min="15817" max="15817" width="12" style="2" customWidth="1"/>
    <col min="15818" max="15818" width="13.85546875" style="2" customWidth="1"/>
    <col min="15819" max="15819" width="13.140625" style="2" customWidth="1"/>
    <col min="15820" max="15820" width="12" style="2" customWidth="1"/>
    <col min="15821" max="15821" width="14.140625" style="2" customWidth="1"/>
    <col min="15822" max="15822" width="13.140625" style="2" customWidth="1"/>
    <col min="15823" max="15823" width="12" style="2" customWidth="1"/>
    <col min="15824" max="15824" width="14.140625" style="2" customWidth="1"/>
    <col min="15825" max="16069" width="9.140625" style="2"/>
    <col min="16070" max="16070" width="9.140625" style="2" hidden="1" customWidth="1"/>
    <col min="16071" max="16071" width="54.140625" style="2" customWidth="1"/>
    <col min="16072" max="16072" width="13" style="2" customWidth="1"/>
    <col min="16073" max="16073" width="12" style="2" customWidth="1"/>
    <col min="16074" max="16074" width="13.85546875" style="2" customWidth="1"/>
    <col min="16075" max="16075" width="13.140625" style="2" customWidth="1"/>
    <col min="16076" max="16076" width="12" style="2" customWidth="1"/>
    <col min="16077" max="16077" width="14.140625" style="2" customWidth="1"/>
    <col min="16078" max="16078" width="13.140625" style="2" customWidth="1"/>
    <col min="16079" max="16079" width="12" style="2" customWidth="1"/>
    <col min="16080" max="16080" width="14.140625" style="2" customWidth="1"/>
    <col min="16081" max="16322" width="9.140625" style="2"/>
    <col min="16323" max="16336" width="9.140625" style="2" customWidth="1"/>
    <col min="16337" max="16384" width="9.140625" style="2"/>
  </cols>
  <sheetData>
    <row r="1" spans="1:20" ht="46.5" customHeight="1">
      <c r="A1" s="83" t="s">
        <v>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0" ht="31.5">
      <c r="A2" s="78" t="s">
        <v>159</v>
      </c>
      <c r="T2" s="1" t="s">
        <v>129</v>
      </c>
    </row>
    <row r="3" spans="1:20" ht="21" customHeight="1">
      <c r="A3" s="78" t="s">
        <v>158</v>
      </c>
      <c r="B3" s="79"/>
      <c r="C3" s="79"/>
      <c r="D3" s="79"/>
      <c r="E3" s="48" t="s">
        <v>155</v>
      </c>
      <c r="F3" s="48"/>
      <c r="G3" s="48"/>
      <c r="H3" s="48"/>
      <c r="I3" s="48"/>
      <c r="J3" s="48"/>
      <c r="K3" s="48"/>
      <c r="L3" s="79"/>
      <c r="M3" s="79"/>
      <c r="N3" s="79"/>
      <c r="O3" s="79"/>
      <c r="P3" s="79"/>
      <c r="Q3" s="79"/>
      <c r="R3" s="79"/>
      <c r="S3" s="79"/>
      <c r="T3" s="84" t="s">
        <v>11</v>
      </c>
    </row>
    <row r="4" spans="1:20" ht="21" customHeight="1">
      <c r="A4" s="83" t="s">
        <v>161</v>
      </c>
      <c r="B4" s="83"/>
      <c r="C4" s="83"/>
      <c r="D4" s="46"/>
      <c r="E4" s="73" t="s">
        <v>156</v>
      </c>
      <c r="F4" s="73"/>
      <c r="G4" s="73"/>
      <c r="H4" s="73"/>
      <c r="I4" s="73"/>
      <c r="J4" s="73"/>
      <c r="K4" s="73"/>
      <c r="L4" s="46"/>
      <c r="M4" s="46"/>
      <c r="N4" s="46"/>
      <c r="O4" s="46"/>
      <c r="P4" s="46"/>
      <c r="Q4" s="46"/>
      <c r="R4" s="46"/>
      <c r="S4" s="46"/>
      <c r="T4" s="46"/>
    </row>
    <row r="5" spans="1:20" ht="15.75" customHeight="1">
      <c r="A5" s="74" t="s">
        <v>160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20" s="37" customFormat="1" ht="15" customHeight="1">
      <c r="A6" s="49" t="s">
        <v>0</v>
      </c>
      <c r="B6" s="47" t="s">
        <v>57</v>
      </c>
      <c r="C6" s="47"/>
      <c r="D6" s="51" t="s">
        <v>130</v>
      </c>
      <c r="E6" s="52"/>
      <c r="F6" s="52"/>
      <c r="G6" s="52"/>
      <c r="H6" s="52"/>
      <c r="I6" s="52"/>
      <c r="J6" s="53"/>
      <c r="K6" s="51" t="s">
        <v>136</v>
      </c>
      <c r="L6" s="52"/>
      <c r="M6" s="52"/>
      <c r="N6" s="53"/>
      <c r="O6" s="51" t="s">
        <v>142</v>
      </c>
      <c r="P6" s="52"/>
      <c r="Q6" s="53"/>
      <c r="R6" s="47" t="s">
        <v>152</v>
      </c>
      <c r="S6" s="47"/>
      <c r="T6" s="47"/>
    </row>
    <row r="7" spans="1:20" s="40" customFormat="1" ht="85.5" customHeight="1">
      <c r="A7" s="50"/>
      <c r="B7" s="38" t="s">
        <v>45</v>
      </c>
      <c r="C7" s="39" t="s">
        <v>148</v>
      </c>
      <c r="D7" s="38" t="s">
        <v>56</v>
      </c>
      <c r="E7" s="45" t="s">
        <v>163</v>
      </c>
      <c r="F7" s="38" t="s">
        <v>58</v>
      </c>
      <c r="G7" s="45" t="s">
        <v>164</v>
      </c>
      <c r="H7" s="45" t="s">
        <v>149</v>
      </c>
      <c r="I7" s="38" t="s">
        <v>60</v>
      </c>
      <c r="J7" s="77" t="s">
        <v>62</v>
      </c>
      <c r="K7" s="42" t="s">
        <v>137</v>
      </c>
      <c r="L7" s="42" t="s">
        <v>150</v>
      </c>
      <c r="M7" s="43" t="s">
        <v>151</v>
      </c>
      <c r="N7" s="77" t="s">
        <v>62</v>
      </c>
      <c r="O7" s="42" t="s">
        <v>143</v>
      </c>
      <c r="P7" s="42" t="s">
        <v>144</v>
      </c>
      <c r="Q7" s="77" t="s">
        <v>62</v>
      </c>
      <c r="R7" s="42" t="s">
        <v>153</v>
      </c>
      <c r="S7" s="42" t="s">
        <v>154</v>
      </c>
      <c r="T7" s="77" t="s">
        <v>62</v>
      </c>
    </row>
    <row r="8" spans="1:20" s="37" customFormat="1" ht="12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 t="s">
        <v>59</v>
      </c>
      <c r="G8" s="41">
        <v>7</v>
      </c>
      <c r="H8" s="41">
        <v>8</v>
      </c>
      <c r="I8" s="41" t="s">
        <v>61</v>
      </c>
      <c r="J8" s="41">
        <v>10</v>
      </c>
      <c r="K8" s="41">
        <v>11</v>
      </c>
      <c r="L8" s="41" t="s">
        <v>63</v>
      </c>
      <c r="M8" s="41" t="s">
        <v>64</v>
      </c>
      <c r="N8" s="41">
        <v>14</v>
      </c>
      <c r="O8" s="41">
        <v>15</v>
      </c>
      <c r="P8" s="41" t="s">
        <v>65</v>
      </c>
      <c r="Q8" s="41">
        <v>17</v>
      </c>
      <c r="R8" s="41">
        <v>18</v>
      </c>
      <c r="S8" s="41" t="s">
        <v>66</v>
      </c>
      <c r="T8" s="41">
        <v>20</v>
      </c>
    </row>
    <row r="9" spans="1:20" s="3" customFormat="1" ht="15.75" hidden="1">
      <c r="A9" s="25" t="s">
        <v>12</v>
      </c>
      <c r="B9" s="54">
        <f>B10+B11</f>
        <v>0</v>
      </c>
      <c r="C9" s="54">
        <f>C10+C11</f>
        <v>0</v>
      </c>
      <c r="D9" s="54">
        <f>D10+D11</f>
        <v>0</v>
      </c>
      <c r="E9" s="54">
        <f>E10+E11</f>
        <v>0</v>
      </c>
      <c r="F9" s="12">
        <f>IFERROR(E9/C9,0)</f>
        <v>0</v>
      </c>
      <c r="G9" s="54">
        <f>G10+G11</f>
        <v>0</v>
      </c>
      <c r="H9" s="54">
        <f>H10+H11</f>
        <v>0</v>
      </c>
      <c r="I9" s="12">
        <f>IFERROR(H9/C9,0)</f>
        <v>0</v>
      </c>
      <c r="J9" s="11"/>
      <c r="K9" s="54">
        <f>K10+K11</f>
        <v>0</v>
      </c>
      <c r="L9" s="12">
        <f>IFERROR(K9/E9,0)</f>
        <v>0</v>
      </c>
      <c r="M9" s="12">
        <f>IFERROR(K9/H9,0)</f>
        <v>0</v>
      </c>
      <c r="N9" s="11"/>
      <c r="O9" s="54">
        <f>O10+O11</f>
        <v>0</v>
      </c>
      <c r="P9" s="12">
        <f>IFERROR(O9/K9,0)</f>
        <v>0</v>
      </c>
      <c r="Q9" s="11"/>
      <c r="R9" s="54">
        <f>R10+R11</f>
        <v>0</v>
      </c>
      <c r="S9" s="12">
        <f>IFERROR(R9/O9,0)</f>
        <v>0</v>
      </c>
      <c r="T9" s="13"/>
    </row>
    <row r="10" spans="1:20" s="3" customFormat="1" ht="15.75" hidden="1">
      <c r="A10" s="26" t="s">
        <v>13</v>
      </c>
      <c r="B10" s="54"/>
      <c r="C10" s="54"/>
      <c r="D10" s="54"/>
      <c r="E10" s="54"/>
      <c r="F10" s="12">
        <f t="shared" ref="F10:F74" si="0">IFERROR(E10/C10,0)</f>
        <v>0</v>
      </c>
      <c r="G10" s="54"/>
      <c r="H10" s="54"/>
      <c r="I10" s="12">
        <f t="shared" ref="I10:I74" si="1">IFERROR(H10/C10,0)</f>
        <v>0</v>
      </c>
      <c r="J10" s="11"/>
      <c r="K10" s="54"/>
      <c r="L10" s="12">
        <f t="shared" ref="L10:L23" si="2">IFERROR(K10/E10,0)</f>
        <v>0</v>
      </c>
      <c r="M10" s="12">
        <f t="shared" ref="M10:M23" si="3">IFERROR(K10/H10,0)</f>
        <v>0</v>
      </c>
      <c r="N10" s="11"/>
      <c r="O10" s="56"/>
      <c r="P10" s="12">
        <f t="shared" ref="P10:P74" si="4">IFERROR(O10/K10,0)</f>
        <v>0</v>
      </c>
      <c r="Q10" s="14"/>
      <c r="R10" s="71"/>
      <c r="S10" s="12">
        <f t="shared" ref="S10:S74" si="5">IFERROR(R10/O10,0)</f>
        <v>0</v>
      </c>
      <c r="T10" s="13"/>
    </row>
    <row r="11" spans="1:20" ht="15.75" hidden="1">
      <c r="A11" s="27" t="s">
        <v>53</v>
      </c>
      <c r="B11" s="55"/>
      <c r="C11" s="56"/>
      <c r="D11" s="56"/>
      <c r="E11" s="56"/>
      <c r="F11" s="12">
        <f t="shared" si="0"/>
        <v>0</v>
      </c>
      <c r="G11" s="56"/>
      <c r="H11" s="56"/>
      <c r="I11" s="12">
        <f t="shared" si="1"/>
        <v>0</v>
      </c>
      <c r="J11" s="14"/>
      <c r="K11" s="56"/>
      <c r="L11" s="12">
        <f t="shared" si="2"/>
        <v>0</v>
      </c>
      <c r="M11" s="12">
        <f t="shared" si="3"/>
        <v>0</v>
      </c>
      <c r="N11" s="14"/>
      <c r="O11" s="56"/>
      <c r="P11" s="12">
        <f t="shared" si="4"/>
        <v>0</v>
      </c>
      <c r="Q11" s="14"/>
      <c r="R11" s="71"/>
      <c r="S11" s="12">
        <f t="shared" si="5"/>
        <v>0</v>
      </c>
      <c r="T11" s="13"/>
    </row>
    <row r="12" spans="1:20" s="3" customFormat="1" ht="31.5" hidden="1">
      <c r="A12" s="27" t="s">
        <v>10</v>
      </c>
      <c r="B12" s="57">
        <f>B13+B17+B21+B22</f>
        <v>0</v>
      </c>
      <c r="C12" s="57">
        <f t="shared" ref="C12:O12" si="6">C13+C17+C21+C22</f>
        <v>0</v>
      </c>
      <c r="D12" s="57">
        <f t="shared" ref="D12:E12" si="7">D13+D17+D21+D22</f>
        <v>0</v>
      </c>
      <c r="E12" s="57">
        <f t="shared" si="7"/>
        <v>0</v>
      </c>
      <c r="F12" s="12">
        <f t="shared" si="0"/>
        <v>0</v>
      </c>
      <c r="G12" s="57">
        <f t="shared" si="6"/>
        <v>0</v>
      </c>
      <c r="H12" s="57">
        <f t="shared" ref="H12" si="8">H13+H17+H21+H22</f>
        <v>0</v>
      </c>
      <c r="I12" s="12">
        <f t="shared" si="1"/>
        <v>0</v>
      </c>
      <c r="J12" s="29"/>
      <c r="K12" s="57">
        <f t="shared" si="6"/>
        <v>0</v>
      </c>
      <c r="L12" s="12">
        <f t="shared" si="2"/>
        <v>0</v>
      </c>
      <c r="M12" s="12">
        <f t="shared" si="3"/>
        <v>0</v>
      </c>
      <c r="N12" s="29"/>
      <c r="O12" s="57">
        <f t="shared" si="6"/>
        <v>0</v>
      </c>
      <c r="P12" s="12">
        <f t="shared" si="4"/>
        <v>0</v>
      </c>
      <c r="Q12" s="29"/>
      <c r="R12" s="57">
        <f t="shared" ref="R12" si="9">R13+R17+R21+R22</f>
        <v>0</v>
      </c>
      <c r="S12" s="12">
        <f t="shared" si="5"/>
        <v>0</v>
      </c>
      <c r="T12" s="13"/>
    </row>
    <row r="13" spans="1:20" ht="31.5" hidden="1">
      <c r="A13" s="30" t="s">
        <v>14</v>
      </c>
      <c r="B13" s="55">
        <f>SUM(B15:B16)</f>
        <v>0</v>
      </c>
      <c r="C13" s="55">
        <f t="shared" ref="C13:O13" si="10">SUM(C15:C16)</f>
        <v>0</v>
      </c>
      <c r="D13" s="55">
        <f t="shared" ref="D13:E13" si="11">SUM(D15:D16)</f>
        <v>0</v>
      </c>
      <c r="E13" s="55">
        <f t="shared" si="11"/>
        <v>0</v>
      </c>
      <c r="F13" s="12">
        <f t="shared" si="0"/>
        <v>0</v>
      </c>
      <c r="G13" s="55">
        <f t="shared" si="10"/>
        <v>0</v>
      </c>
      <c r="H13" s="55">
        <f t="shared" ref="H13" si="12">SUM(H15:H16)</f>
        <v>0</v>
      </c>
      <c r="I13" s="12">
        <f t="shared" si="1"/>
        <v>0</v>
      </c>
      <c r="J13" s="28"/>
      <c r="K13" s="55">
        <f t="shared" si="10"/>
        <v>0</v>
      </c>
      <c r="L13" s="12">
        <f t="shared" si="2"/>
        <v>0</v>
      </c>
      <c r="M13" s="12">
        <f t="shared" si="3"/>
        <v>0</v>
      </c>
      <c r="N13" s="28"/>
      <c r="O13" s="55">
        <f t="shared" si="10"/>
        <v>0</v>
      </c>
      <c r="P13" s="12">
        <f t="shared" si="4"/>
        <v>0</v>
      </c>
      <c r="Q13" s="28"/>
      <c r="R13" s="55">
        <f t="shared" ref="R13" si="13">SUM(R15:R16)</f>
        <v>0</v>
      </c>
      <c r="S13" s="12">
        <f t="shared" si="5"/>
        <v>0</v>
      </c>
      <c r="T13" s="13"/>
    </row>
    <row r="14" spans="1:20" ht="15.75" hidden="1">
      <c r="A14" s="30" t="s">
        <v>9</v>
      </c>
      <c r="B14" s="55"/>
      <c r="C14" s="56"/>
      <c r="D14" s="56"/>
      <c r="E14" s="56"/>
      <c r="F14" s="12">
        <f t="shared" si="0"/>
        <v>0</v>
      </c>
      <c r="G14" s="56"/>
      <c r="H14" s="56"/>
      <c r="I14" s="12">
        <f t="shared" si="1"/>
        <v>0</v>
      </c>
      <c r="J14" s="14"/>
      <c r="K14" s="56"/>
      <c r="L14" s="12">
        <f t="shared" si="2"/>
        <v>0</v>
      </c>
      <c r="M14" s="12">
        <f t="shared" si="3"/>
        <v>0</v>
      </c>
      <c r="N14" s="14"/>
      <c r="O14" s="56"/>
      <c r="P14" s="12">
        <f t="shared" si="4"/>
        <v>0</v>
      </c>
      <c r="Q14" s="14"/>
      <c r="R14" s="71"/>
      <c r="S14" s="12">
        <f t="shared" si="5"/>
        <v>0</v>
      </c>
      <c r="T14" s="13"/>
    </row>
    <row r="15" spans="1:20" ht="15.75" hidden="1">
      <c r="A15" s="30" t="s">
        <v>15</v>
      </c>
      <c r="B15" s="57"/>
      <c r="C15" s="54"/>
      <c r="D15" s="54"/>
      <c r="E15" s="54"/>
      <c r="F15" s="12">
        <f t="shared" si="0"/>
        <v>0</v>
      </c>
      <c r="G15" s="56"/>
      <c r="H15" s="56"/>
      <c r="I15" s="12">
        <f t="shared" si="1"/>
        <v>0</v>
      </c>
      <c r="J15" s="14"/>
      <c r="K15" s="56"/>
      <c r="L15" s="12">
        <f t="shared" si="2"/>
        <v>0</v>
      </c>
      <c r="M15" s="12">
        <f t="shared" si="3"/>
        <v>0</v>
      </c>
      <c r="N15" s="14"/>
      <c r="O15" s="56"/>
      <c r="P15" s="12">
        <f t="shared" si="4"/>
        <v>0</v>
      </c>
      <c r="Q15" s="14"/>
      <c r="R15" s="71"/>
      <c r="S15" s="12">
        <f t="shared" si="5"/>
        <v>0</v>
      </c>
      <c r="T15" s="13"/>
    </row>
    <row r="16" spans="1:20" ht="31.5" hidden="1">
      <c r="A16" s="31" t="s">
        <v>16</v>
      </c>
      <c r="B16" s="56"/>
      <c r="C16" s="56"/>
      <c r="D16" s="56"/>
      <c r="E16" s="56"/>
      <c r="F16" s="12">
        <f t="shared" si="0"/>
        <v>0</v>
      </c>
      <c r="G16" s="56"/>
      <c r="H16" s="56"/>
      <c r="I16" s="12">
        <f t="shared" si="1"/>
        <v>0</v>
      </c>
      <c r="J16" s="14"/>
      <c r="K16" s="56"/>
      <c r="L16" s="12">
        <f t="shared" si="2"/>
        <v>0</v>
      </c>
      <c r="M16" s="12">
        <f t="shared" si="3"/>
        <v>0</v>
      </c>
      <c r="N16" s="14"/>
      <c r="O16" s="56"/>
      <c r="P16" s="12">
        <f t="shared" si="4"/>
        <v>0</v>
      </c>
      <c r="Q16" s="14"/>
      <c r="R16" s="71"/>
      <c r="S16" s="12">
        <f t="shared" si="5"/>
        <v>0</v>
      </c>
      <c r="T16" s="13"/>
    </row>
    <row r="17" spans="1:20" ht="31.5" hidden="1">
      <c r="A17" s="31" t="s">
        <v>17</v>
      </c>
      <c r="B17" s="56"/>
      <c r="C17" s="56"/>
      <c r="D17" s="56"/>
      <c r="E17" s="56"/>
      <c r="F17" s="12">
        <f t="shared" si="0"/>
        <v>0</v>
      </c>
      <c r="G17" s="56"/>
      <c r="H17" s="56"/>
      <c r="I17" s="12">
        <f t="shared" si="1"/>
        <v>0</v>
      </c>
      <c r="J17" s="14"/>
      <c r="K17" s="56"/>
      <c r="L17" s="12">
        <f t="shared" si="2"/>
        <v>0</v>
      </c>
      <c r="M17" s="12">
        <f t="shared" si="3"/>
        <v>0</v>
      </c>
      <c r="N17" s="14"/>
      <c r="O17" s="56"/>
      <c r="P17" s="12">
        <f t="shared" si="4"/>
        <v>0</v>
      </c>
      <c r="Q17" s="14"/>
      <c r="R17" s="71"/>
      <c r="S17" s="12">
        <f t="shared" si="5"/>
        <v>0</v>
      </c>
      <c r="T17" s="13"/>
    </row>
    <row r="18" spans="1:20" ht="15.75" hidden="1">
      <c r="A18" s="30" t="s">
        <v>9</v>
      </c>
      <c r="B18" s="56"/>
      <c r="C18" s="56"/>
      <c r="D18" s="56"/>
      <c r="E18" s="56"/>
      <c r="F18" s="12"/>
      <c r="G18" s="56"/>
      <c r="H18" s="56"/>
      <c r="I18" s="12"/>
      <c r="J18" s="14"/>
      <c r="K18" s="56"/>
      <c r="L18" s="12"/>
      <c r="M18" s="12"/>
      <c r="N18" s="14"/>
      <c r="O18" s="56"/>
      <c r="P18" s="12"/>
      <c r="Q18" s="14"/>
      <c r="R18" s="71"/>
      <c r="S18" s="12"/>
      <c r="T18" s="13"/>
    </row>
    <row r="19" spans="1:20" ht="15.75" hidden="1">
      <c r="A19" s="31" t="s">
        <v>138</v>
      </c>
      <c r="B19" s="56"/>
      <c r="C19" s="56"/>
      <c r="D19" s="56"/>
      <c r="E19" s="56"/>
      <c r="F19" s="12">
        <f t="shared" si="0"/>
        <v>0</v>
      </c>
      <c r="G19" s="56"/>
      <c r="H19" s="56"/>
      <c r="I19" s="12">
        <f t="shared" si="1"/>
        <v>0</v>
      </c>
      <c r="J19" s="14"/>
      <c r="K19" s="56"/>
      <c r="L19" s="12">
        <f t="shared" si="2"/>
        <v>0</v>
      </c>
      <c r="M19" s="12">
        <f t="shared" si="3"/>
        <v>0</v>
      </c>
      <c r="N19" s="14"/>
      <c r="O19" s="56"/>
      <c r="P19" s="12">
        <f t="shared" si="4"/>
        <v>0</v>
      </c>
      <c r="Q19" s="14"/>
      <c r="R19" s="71"/>
      <c r="S19" s="12">
        <f t="shared" si="5"/>
        <v>0</v>
      </c>
      <c r="T19" s="13"/>
    </row>
    <row r="20" spans="1:20" ht="31.5" hidden="1">
      <c r="A20" s="31" t="s">
        <v>139</v>
      </c>
      <c r="B20" s="56"/>
      <c r="C20" s="56"/>
      <c r="D20" s="56"/>
      <c r="E20" s="56"/>
      <c r="F20" s="12">
        <f t="shared" si="0"/>
        <v>0</v>
      </c>
      <c r="G20" s="56"/>
      <c r="H20" s="56"/>
      <c r="I20" s="12">
        <f t="shared" si="1"/>
        <v>0</v>
      </c>
      <c r="J20" s="14"/>
      <c r="K20" s="56"/>
      <c r="L20" s="12">
        <f t="shared" si="2"/>
        <v>0</v>
      </c>
      <c r="M20" s="12">
        <f t="shared" si="3"/>
        <v>0</v>
      </c>
      <c r="N20" s="14"/>
      <c r="O20" s="56"/>
      <c r="P20" s="12">
        <f t="shared" si="4"/>
        <v>0</v>
      </c>
      <c r="Q20" s="14"/>
      <c r="R20" s="71"/>
      <c r="S20" s="12">
        <f t="shared" si="5"/>
        <v>0</v>
      </c>
      <c r="T20" s="13"/>
    </row>
    <row r="21" spans="1:20" ht="31.5" hidden="1">
      <c r="A21" s="32" t="s">
        <v>48</v>
      </c>
      <c r="B21" s="56"/>
      <c r="C21" s="56"/>
      <c r="D21" s="56"/>
      <c r="E21" s="56"/>
      <c r="F21" s="12">
        <f t="shared" si="0"/>
        <v>0</v>
      </c>
      <c r="G21" s="56"/>
      <c r="H21" s="56"/>
      <c r="I21" s="12">
        <f t="shared" si="1"/>
        <v>0</v>
      </c>
      <c r="J21" s="14"/>
      <c r="K21" s="56"/>
      <c r="L21" s="12">
        <f t="shared" si="2"/>
        <v>0</v>
      </c>
      <c r="M21" s="12">
        <f t="shared" si="3"/>
        <v>0</v>
      </c>
      <c r="N21" s="14"/>
      <c r="O21" s="56"/>
      <c r="P21" s="12">
        <f t="shared" si="4"/>
        <v>0</v>
      </c>
      <c r="Q21" s="14"/>
      <c r="R21" s="71"/>
      <c r="S21" s="12">
        <f t="shared" si="5"/>
        <v>0</v>
      </c>
      <c r="T21" s="13"/>
    </row>
    <row r="22" spans="1:20" ht="15.75" hidden="1">
      <c r="A22" s="32" t="s">
        <v>49</v>
      </c>
      <c r="B22" s="56"/>
      <c r="C22" s="56"/>
      <c r="D22" s="56"/>
      <c r="E22" s="56"/>
      <c r="F22" s="12">
        <f t="shared" si="0"/>
        <v>0</v>
      </c>
      <c r="G22" s="56"/>
      <c r="H22" s="56"/>
      <c r="I22" s="12">
        <f t="shared" si="1"/>
        <v>0</v>
      </c>
      <c r="J22" s="14"/>
      <c r="K22" s="56"/>
      <c r="L22" s="12">
        <f t="shared" si="2"/>
        <v>0</v>
      </c>
      <c r="M22" s="12">
        <f t="shared" si="3"/>
        <v>0</v>
      </c>
      <c r="N22" s="14"/>
      <c r="O22" s="56"/>
      <c r="P22" s="12">
        <f t="shared" si="4"/>
        <v>0</v>
      </c>
      <c r="Q22" s="14"/>
      <c r="R22" s="71"/>
      <c r="S22" s="12">
        <f t="shared" si="5"/>
        <v>0</v>
      </c>
      <c r="T22" s="13"/>
    </row>
    <row r="23" spans="1:20" s="4" customFormat="1" ht="15.75" hidden="1">
      <c r="A23" s="33" t="s">
        <v>52</v>
      </c>
      <c r="B23" s="58"/>
      <c r="C23" s="58"/>
      <c r="D23" s="58"/>
      <c r="E23" s="58"/>
      <c r="F23" s="12">
        <f t="shared" si="0"/>
        <v>0</v>
      </c>
      <c r="G23" s="58"/>
      <c r="H23" s="58"/>
      <c r="I23" s="12">
        <f t="shared" si="1"/>
        <v>0</v>
      </c>
      <c r="J23" s="34"/>
      <c r="K23" s="58"/>
      <c r="L23" s="12">
        <f t="shared" si="2"/>
        <v>0</v>
      </c>
      <c r="M23" s="12">
        <f t="shared" si="3"/>
        <v>0</v>
      </c>
      <c r="N23" s="34"/>
      <c r="O23" s="58"/>
      <c r="P23" s="12">
        <f t="shared" si="4"/>
        <v>0</v>
      </c>
      <c r="Q23" s="34"/>
      <c r="R23" s="72"/>
      <c r="S23" s="12">
        <f t="shared" si="5"/>
        <v>0</v>
      </c>
      <c r="T23" s="13"/>
    </row>
    <row r="24" spans="1:20" s="3" customFormat="1" ht="15.75">
      <c r="A24" s="9" t="s">
        <v>18</v>
      </c>
      <c r="B24" s="59"/>
      <c r="C24" s="59"/>
      <c r="D24" s="59"/>
      <c r="E24" s="59"/>
      <c r="F24" s="9"/>
      <c r="G24" s="60"/>
      <c r="H24" s="60"/>
      <c r="I24" s="15"/>
      <c r="J24" s="15"/>
      <c r="K24" s="60"/>
      <c r="L24" s="15"/>
      <c r="M24" s="15"/>
      <c r="N24" s="15"/>
      <c r="O24" s="60"/>
      <c r="P24" s="15"/>
      <c r="Q24" s="15"/>
      <c r="R24" s="60"/>
      <c r="S24" s="15"/>
      <c r="T24" s="15"/>
    </row>
    <row r="25" spans="1:20" s="3" customFormat="1" ht="14.25" customHeight="1">
      <c r="A25" s="35" t="s">
        <v>19</v>
      </c>
      <c r="B25" s="54">
        <f>B26+B34</f>
        <v>0</v>
      </c>
      <c r="C25" s="54">
        <f>C26+C34</f>
        <v>0</v>
      </c>
      <c r="D25" s="54">
        <f t="shared" ref="C25:E25" si="14">D26+D34</f>
        <v>0</v>
      </c>
      <c r="E25" s="54">
        <f t="shared" si="14"/>
        <v>0</v>
      </c>
      <c r="F25" s="12">
        <f t="shared" si="0"/>
        <v>0</v>
      </c>
      <c r="G25" s="54">
        <f>G26+G34</f>
        <v>0</v>
      </c>
      <c r="H25" s="54">
        <f>H26+H34</f>
        <v>0</v>
      </c>
      <c r="I25" s="12">
        <f t="shared" si="1"/>
        <v>0</v>
      </c>
      <c r="J25" s="11"/>
      <c r="K25" s="54">
        <f t="shared" ref="K25:R25" si="15">K26+K34</f>
        <v>0</v>
      </c>
      <c r="L25" s="12">
        <f t="shared" ref="L25" si="16">IFERROR(K25/E25,0)</f>
        <v>0</v>
      </c>
      <c r="M25" s="12">
        <f t="shared" ref="M25" si="17">IFERROR(K25/H25,0)</f>
        <v>0</v>
      </c>
      <c r="N25" s="11"/>
      <c r="O25" s="54">
        <f t="shared" si="15"/>
        <v>0</v>
      </c>
      <c r="P25" s="12">
        <f t="shared" si="4"/>
        <v>0</v>
      </c>
      <c r="Q25" s="11"/>
      <c r="R25" s="54">
        <f t="shared" si="15"/>
        <v>0</v>
      </c>
      <c r="S25" s="12">
        <f t="shared" si="5"/>
        <v>0</v>
      </c>
      <c r="T25" s="13"/>
    </row>
    <row r="26" spans="1:20" ht="15.75">
      <c r="A26" s="16" t="s">
        <v>20</v>
      </c>
      <c r="B26" s="56"/>
      <c r="C26" s="56">
        <f>SUM(C27:C29)</f>
        <v>0</v>
      </c>
      <c r="D26" s="56">
        <f t="shared" ref="D26:E26" si="18">SUM(D27:D29)</f>
        <v>0</v>
      </c>
      <c r="E26" s="56">
        <f t="shared" si="18"/>
        <v>0</v>
      </c>
      <c r="F26" s="12">
        <f t="shared" si="0"/>
        <v>0</v>
      </c>
      <c r="G26" s="56">
        <f t="shared" ref="G26:H26" si="19">SUM(G27:G29)</f>
        <v>0</v>
      </c>
      <c r="H26" s="56">
        <f t="shared" si="19"/>
        <v>0</v>
      </c>
      <c r="I26" s="12">
        <f t="shared" si="1"/>
        <v>0</v>
      </c>
      <c r="J26" s="14"/>
      <c r="K26" s="56">
        <f>SUM(K27:K29)</f>
        <v>0</v>
      </c>
      <c r="L26" s="12">
        <f t="shared" ref="L26:L90" si="20">IFERROR(K26/E26,0)</f>
        <v>0</v>
      </c>
      <c r="M26" s="12">
        <f t="shared" ref="M26:M90" si="21">IFERROR(K26/H26,0)</f>
        <v>0</v>
      </c>
      <c r="N26" s="14"/>
      <c r="O26" s="56">
        <f>SUM(O27:O29)</f>
        <v>0</v>
      </c>
      <c r="P26" s="12">
        <f t="shared" si="4"/>
        <v>0</v>
      </c>
      <c r="Q26" s="14"/>
      <c r="R26" s="56">
        <f>SUM(R27:R29)</f>
        <v>0</v>
      </c>
      <c r="S26" s="12">
        <f t="shared" si="5"/>
        <v>0</v>
      </c>
      <c r="T26" s="13"/>
    </row>
    <row r="27" spans="1:20" ht="15.75">
      <c r="A27" s="17" t="s">
        <v>50</v>
      </c>
      <c r="B27" s="56"/>
      <c r="C27" s="56"/>
      <c r="D27" s="56"/>
      <c r="E27" s="56"/>
      <c r="F27" s="12">
        <f t="shared" si="0"/>
        <v>0</v>
      </c>
      <c r="G27" s="56"/>
      <c r="H27" s="56"/>
      <c r="I27" s="12">
        <f t="shared" si="1"/>
        <v>0</v>
      </c>
      <c r="J27" s="14"/>
      <c r="K27" s="56"/>
      <c r="L27" s="12">
        <f t="shared" si="20"/>
        <v>0</v>
      </c>
      <c r="M27" s="12">
        <f t="shared" si="21"/>
        <v>0</v>
      </c>
      <c r="N27" s="14"/>
      <c r="O27" s="56"/>
      <c r="P27" s="12">
        <f t="shared" si="4"/>
        <v>0</v>
      </c>
      <c r="Q27" s="14"/>
      <c r="R27" s="71"/>
      <c r="S27" s="12">
        <f t="shared" si="5"/>
        <v>0</v>
      </c>
      <c r="T27" s="13"/>
    </row>
    <row r="28" spans="1:20" ht="31.5">
      <c r="A28" s="17" t="s">
        <v>140</v>
      </c>
      <c r="B28" s="56"/>
      <c r="C28" s="56"/>
      <c r="D28" s="56"/>
      <c r="E28" s="56"/>
      <c r="F28" s="12">
        <f t="shared" si="0"/>
        <v>0</v>
      </c>
      <c r="G28" s="56"/>
      <c r="H28" s="56"/>
      <c r="I28" s="12">
        <f t="shared" si="1"/>
        <v>0</v>
      </c>
      <c r="J28" s="14"/>
      <c r="K28" s="56"/>
      <c r="L28" s="12">
        <f t="shared" si="20"/>
        <v>0</v>
      </c>
      <c r="M28" s="12">
        <f t="shared" si="21"/>
        <v>0</v>
      </c>
      <c r="N28" s="14"/>
      <c r="O28" s="56"/>
      <c r="P28" s="12">
        <f t="shared" si="4"/>
        <v>0</v>
      </c>
      <c r="Q28" s="14"/>
      <c r="R28" s="71"/>
      <c r="S28" s="12">
        <f t="shared" si="5"/>
        <v>0</v>
      </c>
      <c r="T28" s="13"/>
    </row>
    <row r="29" spans="1:20" ht="15.75">
      <c r="A29" s="17" t="s">
        <v>51</v>
      </c>
      <c r="B29" s="56"/>
      <c r="C29" s="56"/>
      <c r="D29" s="56"/>
      <c r="E29" s="56"/>
      <c r="F29" s="12">
        <f t="shared" si="0"/>
        <v>0</v>
      </c>
      <c r="G29" s="56"/>
      <c r="H29" s="56"/>
      <c r="I29" s="12">
        <f t="shared" si="1"/>
        <v>0</v>
      </c>
      <c r="J29" s="14"/>
      <c r="K29" s="56"/>
      <c r="L29" s="12">
        <f t="shared" si="20"/>
        <v>0</v>
      </c>
      <c r="M29" s="12">
        <f t="shared" si="21"/>
        <v>0</v>
      </c>
      <c r="N29" s="14"/>
      <c r="O29" s="56"/>
      <c r="P29" s="12">
        <f t="shared" si="4"/>
        <v>0</v>
      </c>
      <c r="Q29" s="14"/>
      <c r="R29" s="71"/>
      <c r="S29" s="12">
        <f t="shared" si="5"/>
        <v>0</v>
      </c>
      <c r="T29" s="13"/>
    </row>
    <row r="30" spans="1:20" ht="49.5" customHeight="1">
      <c r="A30" s="82" t="s">
        <v>165</v>
      </c>
      <c r="B30" s="56">
        <f>SUM(B31:B33)</f>
        <v>0</v>
      </c>
      <c r="C30" s="56">
        <f t="shared" ref="C30:R30" si="22">SUM(C31:C33)</f>
        <v>0</v>
      </c>
      <c r="D30" s="56">
        <f t="shared" si="22"/>
        <v>0</v>
      </c>
      <c r="E30" s="56">
        <f t="shared" si="22"/>
        <v>0</v>
      </c>
      <c r="F30" s="12">
        <f t="shared" si="0"/>
        <v>0</v>
      </c>
      <c r="G30" s="56">
        <f t="shared" si="22"/>
        <v>0</v>
      </c>
      <c r="H30" s="56">
        <f t="shared" ref="H30" si="23">SUM(H31:H33)</f>
        <v>0</v>
      </c>
      <c r="I30" s="12">
        <f t="shared" si="1"/>
        <v>0</v>
      </c>
      <c r="J30" s="14"/>
      <c r="K30" s="56">
        <f t="shared" si="22"/>
        <v>0</v>
      </c>
      <c r="L30" s="12">
        <f t="shared" si="20"/>
        <v>0</v>
      </c>
      <c r="M30" s="12">
        <f t="shared" si="21"/>
        <v>0</v>
      </c>
      <c r="N30" s="14"/>
      <c r="O30" s="56">
        <f t="shared" si="22"/>
        <v>0</v>
      </c>
      <c r="P30" s="12">
        <f t="shared" si="4"/>
        <v>0</v>
      </c>
      <c r="Q30" s="14"/>
      <c r="R30" s="56">
        <f t="shared" si="22"/>
        <v>0</v>
      </c>
      <c r="S30" s="12">
        <f t="shared" si="5"/>
        <v>0</v>
      </c>
      <c r="T30" s="13"/>
    </row>
    <row r="31" spans="1:20" s="4" customFormat="1" ht="15.75" customHeight="1">
      <c r="A31" s="17" t="s">
        <v>50</v>
      </c>
      <c r="B31" s="58">
        <f>B27+B63</f>
        <v>0</v>
      </c>
      <c r="C31" s="58">
        <f>C27+C63</f>
        <v>0</v>
      </c>
      <c r="D31" s="58">
        <f>D27+D63</f>
        <v>0</v>
      </c>
      <c r="E31" s="58">
        <f>E27+E63</f>
        <v>0</v>
      </c>
      <c r="F31" s="12">
        <f t="shared" si="0"/>
        <v>0</v>
      </c>
      <c r="G31" s="58">
        <f>G27+G63</f>
        <v>0</v>
      </c>
      <c r="H31" s="58">
        <f>H27+H63</f>
        <v>0</v>
      </c>
      <c r="I31" s="12">
        <f t="shared" si="1"/>
        <v>0</v>
      </c>
      <c r="J31" s="34"/>
      <c r="K31" s="58">
        <f>K27+K63</f>
        <v>0</v>
      </c>
      <c r="L31" s="12">
        <f t="shared" si="20"/>
        <v>0</v>
      </c>
      <c r="M31" s="12">
        <f t="shared" si="21"/>
        <v>0</v>
      </c>
      <c r="N31" s="34"/>
      <c r="O31" s="58">
        <f>O27+O63</f>
        <v>0</v>
      </c>
      <c r="P31" s="12">
        <f t="shared" si="4"/>
        <v>0</v>
      </c>
      <c r="Q31" s="34"/>
      <c r="R31" s="58">
        <f>R27+R63</f>
        <v>0</v>
      </c>
      <c r="S31" s="12">
        <f t="shared" si="5"/>
        <v>0</v>
      </c>
      <c r="T31" s="13"/>
    </row>
    <row r="32" spans="1:20" s="4" customFormat="1" ht="36" customHeight="1">
      <c r="A32" s="17" t="s">
        <v>140</v>
      </c>
      <c r="B32" s="58"/>
      <c r="C32" s="58"/>
      <c r="D32" s="58"/>
      <c r="E32" s="58">
        <f t="shared" ref="E32:R32" si="24">E29+E65</f>
        <v>0</v>
      </c>
      <c r="F32" s="12">
        <f t="shared" si="0"/>
        <v>0</v>
      </c>
      <c r="G32" s="58">
        <f t="shared" si="24"/>
        <v>0</v>
      </c>
      <c r="H32" s="58">
        <f t="shared" ref="H32" si="25">H29+H65</f>
        <v>0</v>
      </c>
      <c r="I32" s="12">
        <f t="shared" si="1"/>
        <v>0</v>
      </c>
      <c r="J32" s="34"/>
      <c r="K32" s="58">
        <f t="shared" si="24"/>
        <v>0</v>
      </c>
      <c r="L32" s="12">
        <f t="shared" si="20"/>
        <v>0</v>
      </c>
      <c r="M32" s="12">
        <f t="shared" si="21"/>
        <v>0</v>
      </c>
      <c r="N32" s="34"/>
      <c r="O32" s="58">
        <f t="shared" si="24"/>
        <v>0</v>
      </c>
      <c r="P32" s="12">
        <f t="shared" si="4"/>
        <v>0</v>
      </c>
      <c r="Q32" s="34"/>
      <c r="R32" s="58">
        <f t="shared" si="24"/>
        <v>0</v>
      </c>
      <c r="S32" s="12">
        <f t="shared" si="5"/>
        <v>0</v>
      </c>
      <c r="T32" s="13"/>
    </row>
    <row r="33" spans="1:20" s="4" customFormat="1" ht="18" customHeight="1">
      <c r="A33" s="17" t="s">
        <v>51</v>
      </c>
      <c r="B33" s="58">
        <f>B29+B65</f>
        <v>0</v>
      </c>
      <c r="C33" s="58">
        <f t="shared" ref="C33:R33" si="26">C29+C65</f>
        <v>0</v>
      </c>
      <c r="D33" s="58">
        <f t="shared" si="26"/>
        <v>0</v>
      </c>
      <c r="E33" s="58">
        <f t="shared" si="26"/>
        <v>0</v>
      </c>
      <c r="F33" s="12">
        <f t="shared" si="0"/>
        <v>0</v>
      </c>
      <c r="G33" s="58">
        <f t="shared" si="26"/>
        <v>0</v>
      </c>
      <c r="H33" s="58">
        <f t="shared" ref="H33" si="27">H29+H65</f>
        <v>0</v>
      </c>
      <c r="I33" s="12">
        <f t="shared" si="1"/>
        <v>0</v>
      </c>
      <c r="J33" s="34"/>
      <c r="K33" s="58">
        <f t="shared" si="26"/>
        <v>0</v>
      </c>
      <c r="L33" s="12">
        <f t="shared" si="20"/>
        <v>0</v>
      </c>
      <c r="M33" s="12">
        <f t="shared" si="21"/>
        <v>0</v>
      </c>
      <c r="N33" s="34"/>
      <c r="O33" s="58">
        <f t="shared" si="26"/>
        <v>0</v>
      </c>
      <c r="P33" s="12">
        <f t="shared" si="4"/>
        <v>0</v>
      </c>
      <c r="Q33" s="34"/>
      <c r="R33" s="58">
        <f t="shared" si="26"/>
        <v>0</v>
      </c>
      <c r="S33" s="12">
        <f t="shared" si="5"/>
        <v>0</v>
      </c>
      <c r="T33" s="13"/>
    </row>
    <row r="34" spans="1:20" ht="31.5">
      <c r="A34" s="16" t="s">
        <v>21</v>
      </c>
      <c r="B34" s="56"/>
      <c r="C34" s="56">
        <f>SUM(C35:C37)</f>
        <v>0</v>
      </c>
      <c r="D34" s="56"/>
      <c r="E34" s="56">
        <f>SUM(E35:E37)</f>
        <v>0</v>
      </c>
      <c r="F34" s="12">
        <f t="shared" si="0"/>
        <v>0</v>
      </c>
      <c r="G34" s="56">
        <f t="shared" ref="G34:H34" si="28">SUM(G35:G37)</f>
        <v>0</v>
      </c>
      <c r="H34" s="56">
        <f t="shared" si="28"/>
        <v>0</v>
      </c>
      <c r="I34" s="12">
        <f t="shared" si="1"/>
        <v>0</v>
      </c>
      <c r="J34" s="14"/>
      <c r="K34" s="56">
        <f>SUM(K35:K37)</f>
        <v>0</v>
      </c>
      <c r="L34" s="12">
        <f t="shared" si="20"/>
        <v>0</v>
      </c>
      <c r="M34" s="12">
        <f t="shared" si="21"/>
        <v>0</v>
      </c>
      <c r="N34" s="14"/>
      <c r="O34" s="56">
        <f>SUM(O35:O37)</f>
        <v>0</v>
      </c>
      <c r="P34" s="12">
        <f t="shared" si="4"/>
        <v>0</v>
      </c>
      <c r="Q34" s="14"/>
      <c r="R34" s="56">
        <f>SUM(R35:R37)</f>
        <v>0</v>
      </c>
      <c r="S34" s="12">
        <f t="shared" si="5"/>
        <v>0</v>
      </c>
      <c r="T34" s="13"/>
    </row>
    <row r="35" spans="1:20" ht="15.75">
      <c r="A35" s="17" t="s">
        <v>50</v>
      </c>
      <c r="B35" s="56"/>
      <c r="C35" s="56"/>
      <c r="D35" s="56"/>
      <c r="E35" s="56"/>
      <c r="F35" s="12">
        <f t="shared" si="0"/>
        <v>0</v>
      </c>
      <c r="G35" s="56"/>
      <c r="H35" s="56"/>
      <c r="I35" s="12">
        <f t="shared" si="1"/>
        <v>0</v>
      </c>
      <c r="J35" s="14"/>
      <c r="K35" s="56"/>
      <c r="L35" s="12">
        <f t="shared" si="20"/>
        <v>0</v>
      </c>
      <c r="M35" s="12">
        <f t="shared" si="21"/>
        <v>0</v>
      </c>
      <c r="N35" s="14"/>
      <c r="O35" s="56"/>
      <c r="P35" s="12">
        <f t="shared" si="4"/>
        <v>0</v>
      </c>
      <c r="Q35" s="14"/>
      <c r="R35" s="71"/>
      <c r="S35" s="12">
        <f t="shared" si="5"/>
        <v>0</v>
      </c>
      <c r="T35" s="13"/>
    </row>
    <row r="36" spans="1:20" ht="31.5">
      <c r="A36" s="17" t="s">
        <v>140</v>
      </c>
      <c r="B36" s="56"/>
      <c r="C36" s="56"/>
      <c r="D36" s="56"/>
      <c r="E36" s="56"/>
      <c r="F36" s="12">
        <f t="shared" si="0"/>
        <v>0</v>
      </c>
      <c r="G36" s="56"/>
      <c r="H36" s="56"/>
      <c r="I36" s="12">
        <f t="shared" si="1"/>
        <v>0</v>
      </c>
      <c r="J36" s="14"/>
      <c r="K36" s="56"/>
      <c r="L36" s="12">
        <f t="shared" si="20"/>
        <v>0</v>
      </c>
      <c r="M36" s="12">
        <f t="shared" si="21"/>
        <v>0</v>
      </c>
      <c r="N36" s="14"/>
      <c r="O36" s="56"/>
      <c r="P36" s="12">
        <f t="shared" si="4"/>
        <v>0</v>
      </c>
      <c r="Q36" s="14"/>
      <c r="R36" s="71"/>
      <c r="S36" s="12">
        <f t="shared" si="5"/>
        <v>0</v>
      </c>
      <c r="T36" s="13"/>
    </row>
    <row r="37" spans="1:20" ht="15.75">
      <c r="A37" s="17" t="s">
        <v>51</v>
      </c>
      <c r="B37" s="56"/>
      <c r="C37" s="56"/>
      <c r="D37" s="56"/>
      <c r="E37" s="56"/>
      <c r="F37" s="12">
        <f t="shared" si="0"/>
        <v>0</v>
      </c>
      <c r="G37" s="56"/>
      <c r="H37" s="56"/>
      <c r="I37" s="12">
        <f t="shared" si="1"/>
        <v>0</v>
      </c>
      <c r="J37" s="14"/>
      <c r="K37" s="56"/>
      <c r="L37" s="12">
        <f t="shared" si="20"/>
        <v>0</v>
      </c>
      <c r="M37" s="12">
        <f t="shared" si="21"/>
        <v>0</v>
      </c>
      <c r="N37" s="14"/>
      <c r="O37" s="56"/>
      <c r="P37" s="12">
        <f t="shared" si="4"/>
        <v>0</v>
      </c>
      <c r="Q37" s="14"/>
      <c r="R37" s="71"/>
      <c r="S37" s="12">
        <f t="shared" si="5"/>
        <v>0</v>
      </c>
      <c r="T37" s="13"/>
    </row>
    <row r="38" spans="1:20" s="3" customFormat="1" ht="33.75" customHeight="1">
      <c r="A38" s="18" t="s">
        <v>22</v>
      </c>
      <c r="B38" s="54">
        <f>B9-B25</f>
        <v>0</v>
      </c>
      <c r="C38" s="54">
        <f>C9-C25</f>
        <v>0</v>
      </c>
      <c r="D38" s="54">
        <f>D9-D25</f>
        <v>0</v>
      </c>
      <c r="E38" s="54">
        <f>E9-E25</f>
        <v>0</v>
      </c>
      <c r="F38" s="12"/>
      <c r="G38" s="54">
        <f>G9-G25</f>
        <v>0</v>
      </c>
      <c r="H38" s="54">
        <f>H9-H25</f>
        <v>0</v>
      </c>
      <c r="I38" s="12"/>
      <c r="J38" s="11"/>
      <c r="K38" s="54">
        <f>K9-K25</f>
        <v>0</v>
      </c>
      <c r="L38" s="12"/>
      <c r="M38" s="12"/>
      <c r="N38" s="11"/>
      <c r="O38" s="54">
        <f>O9-O25</f>
        <v>0</v>
      </c>
      <c r="P38" s="12"/>
      <c r="Q38" s="11"/>
      <c r="R38" s="54">
        <f>R9-R25</f>
        <v>0</v>
      </c>
      <c r="S38" s="12"/>
      <c r="T38" s="13"/>
    </row>
    <row r="39" spans="1:20" s="3" customFormat="1" ht="15.75">
      <c r="A39" s="35" t="s">
        <v>23</v>
      </c>
      <c r="B39" s="54">
        <f>B40+B41</f>
        <v>0</v>
      </c>
      <c r="C39" s="54">
        <f>C40+C41</f>
        <v>0</v>
      </c>
      <c r="D39" s="54">
        <f t="shared" ref="D39:E39" si="29">D40+D41</f>
        <v>0</v>
      </c>
      <c r="E39" s="54">
        <f t="shared" si="29"/>
        <v>0</v>
      </c>
      <c r="F39" s="12">
        <f t="shared" si="0"/>
        <v>0</v>
      </c>
      <c r="G39" s="54">
        <f>G40+G41</f>
        <v>0</v>
      </c>
      <c r="H39" s="54">
        <f>H40+H41</f>
        <v>0</v>
      </c>
      <c r="I39" s="12">
        <f t="shared" si="1"/>
        <v>0</v>
      </c>
      <c r="J39" s="11"/>
      <c r="K39" s="54">
        <f>K40+K41</f>
        <v>0</v>
      </c>
      <c r="L39" s="12">
        <f t="shared" si="20"/>
        <v>0</v>
      </c>
      <c r="M39" s="12">
        <f t="shared" si="21"/>
        <v>0</v>
      </c>
      <c r="N39" s="11"/>
      <c r="O39" s="54">
        <f>O40+O41</f>
        <v>0</v>
      </c>
      <c r="P39" s="12">
        <f t="shared" si="4"/>
        <v>0</v>
      </c>
      <c r="Q39" s="11"/>
      <c r="R39" s="54">
        <f>R40+R41</f>
        <v>0</v>
      </c>
      <c r="S39" s="12">
        <f t="shared" si="5"/>
        <v>0</v>
      </c>
      <c r="T39" s="13"/>
    </row>
    <row r="40" spans="1:20" ht="15.75">
      <c r="A40" s="16" t="s">
        <v>24</v>
      </c>
      <c r="B40" s="56"/>
      <c r="C40" s="56"/>
      <c r="D40" s="56"/>
      <c r="E40" s="56"/>
      <c r="F40" s="12">
        <f t="shared" si="0"/>
        <v>0</v>
      </c>
      <c r="G40" s="56"/>
      <c r="H40" s="56"/>
      <c r="I40" s="12">
        <f t="shared" si="1"/>
        <v>0</v>
      </c>
      <c r="J40" s="14"/>
      <c r="K40" s="56"/>
      <c r="L40" s="12">
        <f t="shared" si="20"/>
        <v>0</v>
      </c>
      <c r="M40" s="12">
        <f t="shared" si="21"/>
        <v>0</v>
      </c>
      <c r="N40" s="14"/>
      <c r="O40" s="56"/>
      <c r="P40" s="12">
        <f t="shared" si="4"/>
        <v>0</v>
      </c>
      <c r="Q40" s="14"/>
      <c r="R40" s="71"/>
      <c r="S40" s="12">
        <f t="shared" si="5"/>
        <v>0</v>
      </c>
      <c r="T40" s="13"/>
    </row>
    <row r="41" spans="1:20" ht="15.75">
      <c r="A41" s="19" t="s">
        <v>25</v>
      </c>
      <c r="B41" s="56">
        <f>B42+B46+B50+B58+B70+B74+B75+B76</f>
        <v>0</v>
      </c>
      <c r="C41" s="56">
        <f>C42+C46+C50+C58+C70+C74+C75+C76</f>
        <v>0</v>
      </c>
      <c r="D41" s="56">
        <f t="shared" ref="D41:E41" si="30">D42+D46+D50+D58+D70+D74+D75+D76</f>
        <v>0</v>
      </c>
      <c r="E41" s="56">
        <f t="shared" si="30"/>
        <v>0</v>
      </c>
      <c r="F41" s="12">
        <f t="shared" si="0"/>
        <v>0</v>
      </c>
      <c r="G41" s="56">
        <f>G42+G46+G50+G58+G70+G74+G75+G76</f>
        <v>0</v>
      </c>
      <c r="H41" s="56">
        <f>H42+H46+H50+H58+H70+H74+H75+H76</f>
        <v>0</v>
      </c>
      <c r="I41" s="12">
        <f t="shared" si="1"/>
        <v>0</v>
      </c>
      <c r="J41" s="14"/>
      <c r="K41" s="56">
        <f>K42+K46+K50+K58+K70+K74+K75+K76</f>
        <v>0</v>
      </c>
      <c r="L41" s="12">
        <f t="shared" si="20"/>
        <v>0</v>
      </c>
      <c r="M41" s="12">
        <f t="shared" si="21"/>
        <v>0</v>
      </c>
      <c r="N41" s="14"/>
      <c r="O41" s="56">
        <f>O42+O46+O50+O58+O70+O74+O75+O76</f>
        <v>0</v>
      </c>
      <c r="P41" s="12">
        <f t="shared" si="4"/>
        <v>0</v>
      </c>
      <c r="Q41" s="14"/>
      <c r="R41" s="56">
        <f>R42+R46+R50+R58+R70+R74+R75+R76</f>
        <v>0</v>
      </c>
      <c r="S41" s="12">
        <f t="shared" si="5"/>
        <v>0</v>
      </c>
      <c r="T41" s="13"/>
    </row>
    <row r="42" spans="1:20" ht="31.5">
      <c r="A42" s="20" t="s">
        <v>26</v>
      </c>
      <c r="B42" s="56"/>
      <c r="C42" s="56">
        <f t="shared" ref="C42:E42" si="31">SUM(C43:C45)</f>
        <v>0</v>
      </c>
      <c r="D42" s="56">
        <f t="shared" si="31"/>
        <v>0</v>
      </c>
      <c r="E42" s="56">
        <f t="shared" si="31"/>
        <v>0</v>
      </c>
      <c r="F42" s="12">
        <f t="shared" si="0"/>
        <v>0</v>
      </c>
      <c r="G42" s="56">
        <f t="shared" ref="G42:H42" si="32">SUM(G43:G45)</f>
        <v>0</v>
      </c>
      <c r="H42" s="56">
        <f t="shared" si="32"/>
        <v>0</v>
      </c>
      <c r="I42" s="12">
        <f t="shared" si="1"/>
        <v>0</v>
      </c>
      <c r="J42" s="14"/>
      <c r="K42" s="56">
        <f>SUM(K43:K45)</f>
        <v>0</v>
      </c>
      <c r="L42" s="12">
        <f t="shared" si="20"/>
        <v>0</v>
      </c>
      <c r="M42" s="12">
        <f t="shared" si="21"/>
        <v>0</v>
      </c>
      <c r="N42" s="28"/>
      <c r="O42" s="56">
        <f>SUM(O43:O45)</f>
        <v>0</v>
      </c>
      <c r="P42" s="12">
        <f t="shared" si="4"/>
        <v>0</v>
      </c>
      <c r="Q42" s="14"/>
      <c r="R42" s="56">
        <f>SUM(R43:R45)</f>
        <v>0</v>
      </c>
      <c r="S42" s="12">
        <f t="shared" si="5"/>
        <v>0</v>
      </c>
      <c r="T42" s="13"/>
    </row>
    <row r="43" spans="1:20" ht="15.75">
      <c r="A43" s="17" t="s">
        <v>50</v>
      </c>
      <c r="B43" s="56"/>
      <c r="C43" s="56"/>
      <c r="D43" s="56"/>
      <c r="E43" s="56"/>
      <c r="F43" s="12">
        <f t="shared" si="0"/>
        <v>0</v>
      </c>
      <c r="G43" s="56"/>
      <c r="H43" s="56"/>
      <c r="I43" s="12">
        <f t="shared" si="1"/>
        <v>0</v>
      </c>
      <c r="J43" s="14"/>
      <c r="K43" s="55"/>
      <c r="L43" s="12">
        <f t="shared" si="20"/>
        <v>0</v>
      </c>
      <c r="M43" s="12">
        <f t="shared" si="21"/>
        <v>0</v>
      </c>
      <c r="N43" s="28"/>
      <c r="O43" s="56"/>
      <c r="P43" s="12">
        <f t="shared" si="4"/>
        <v>0</v>
      </c>
      <c r="Q43" s="14"/>
      <c r="R43" s="71"/>
      <c r="S43" s="12">
        <f t="shared" si="5"/>
        <v>0</v>
      </c>
      <c r="T43" s="13"/>
    </row>
    <row r="44" spans="1:20" ht="31.5">
      <c r="A44" s="17" t="s">
        <v>140</v>
      </c>
      <c r="B44" s="56"/>
      <c r="C44" s="56"/>
      <c r="D44" s="56"/>
      <c r="E44" s="56"/>
      <c r="F44" s="12">
        <f t="shared" si="0"/>
        <v>0</v>
      </c>
      <c r="G44" s="56"/>
      <c r="H44" s="56"/>
      <c r="I44" s="12">
        <f t="shared" si="1"/>
        <v>0</v>
      </c>
      <c r="J44" s="14"/>
      <c r="K44" s="55"/>
      <c r="L44" s="12">
        <f t="shared" si="20"/>
        <v>0</v>
      </c>
      <c r="M44" s="12">
        <f t="shared" si="21"/>
        <v>0</v>
      </c>
      <c r="N44" s="28"/>
      <c r="O44" s="56"/>
      <c r="P44" s="12">
        <f t="shared" si="4"/>
        <v>0</v>
      </c>
      <c r="Q44" s="14"/>
      <c r="R44" s="71"/>
      <c r="S44" s="12">
        <f t="shared" si="5"/>
        <v>0</v>
      </c>
      <c r="T44" s="13"/>
    </row>
    <row r="45" spans="1:20" ht="15.75">
      <c r="A45" s="17" t="s">
        <v>51</v>
      </c>
      <c r="B45" s="56"/>
      <c r="C45" s="56"/>
      <c r="D45" s="56"/>
      <c r="E45" s="56"/>
      <c r="F45" s="12">
        <f t="shared" si="0"/>
        <v>0</v>
      </c>
      <c r="G45" s="56"/>
      <c r="H45" s="56"/>
      <c r="I45" s="12">
        <f t="shared" si="1"/>
        <v>0</v>
      </c>
      <c r="J45" s="14"/>
      <c r="K45" s="55"/>
      <c r="L45" s="12">
        <f t="shared" si="20"/>
        <v>0</v>
      </c>
      <c r="M45" s="12">
        <f t="shared" si="21"/>
        <v>0</v>
      </c>
      <c r="N45" s="28"/>
      <c r="O45" s="56"/>
      <c r="P45" s="12">
        <f t="shared" si="4"/>
        <v>0</v>
      </c>
      <c r="Q45" s="14"/>
      <c r="R45" s="71"/>
      <c r="S45" s="12">
        <f t="shared" si="5"/>
        <v>0</v>
      </c>
      <c r="T45" s="13"/>
    </row>
    <row r="46" spans="1:20" ht="47.25">
      <c r="A46" s="16" t="s">
        <v>27</v>
      </c>
      <c r="B46" s="56"/>
      <c r="C46" s="56">
        <f t="shared" ref="C46:E46" si="33">SUM(C47:C49)</f>
        <v>0</v>
      </c>
      <c r="D46" s="56">
        <f t="shared" si="33"/>
        <v>0</v>
      </c>
      <c r="E46" s="56">
        <f t="shared" si="33"/>
        <v>0</v>
      </c>
      <c r="F46" s="12">
        <f t="shared" si="0"/>
        <v>0</v>
      </c>
      <c r="G46" s="56">
        <f t="shared" ref="G46:H46" si="34">SUM(G47:G49)</f>
        <v>0</v>
      </c>
      <c r="H46" s="56">
        <f t="shared" si="34"/>
        <v>0</v>
      </c>
      <c r="I46" s="12">
        <f t="shared" si="1"/>
        <v>0</v>
      </c>
      <c r="J46" s="14"/>
      <c r="K46" s="56">
        <f>SUM(K47:K49)</f>
        <v>0</v>
      </c>
      <c r="L46" s="12">
        <f t="shared" si="20"/>
        <v>0</v>
      </c>
      <c r="M46" s="12">
        <f t="shared" si="21"/>
        <v>0</v>
      </c>
      <c r="N46" s="28"/>
      <c r="O46" s="56">
        <f>SUM(O47:O49)</f>
        <v>0</v>
      </c>
      <c r="P46" s="12">
        <f t="shared" si="4"/>
        <v>0</v>
      </c>
      <c r="Q46" s="14"/>
      <c r="R46" s="56">
        <f>SUM(R47:R49)</f>
        <v>0</v>
      </c>
      <c r="S46" s="12">
        <f t="shared" si="5"/>
        <v>0</v>
      </c>
      <c r="T46" s="13"/>
    </row>
    <row r="47" spans="1:20" ht="15.75">
      <c r="A47" s="17" t="s">
        <v>50</v>
      </c>
      <c r="B47" s="56"/>
      <c r="C47" s="56"/>
      <c r="D47" s="56"/>
      <c r="E47" s="56"/>
      <c r="F47" s="12">
        <f t="shared" si="0"/>
        <v>0</v>
      </c>
      <c r="G47" s="56"/>
      <c r="H47" s="56"/>
      <c r="I47" s="12">
        <f t="shared" si="1"/>
        <v>0</v>
      </c>
      <c r="J47" s="14"/>
      <c r="K47" s="55"/>
      <c r="L47" s="12">
        <f t="shared" si="20"/>
        <v>0</v>
      </c>
      <c r="M47" s="12">
        <f t="shared" si="21"/>
        <v>0</v>
      </c>
      <c r="N47" s="28"/>
      <c r="O47" s="56"/>
      <c r="P47" s="12">
        <f t="shared" si="4"/>
        <v>0</v>
      </c>
      <c r="Q47" s="14"/>
      <c r="R47" s="71"/>
      <c r="S47" s="12">
        <f t="shared" si="5"/>
        <v>0</v>
      </c>
      <c r="T47" s="13"/>
    </row>
    <row r="48" spans="1:20" ht="31.5">
      <c r="A48" s="17" t="s">
        <v>140</v>
      </c>
      <c r="B48" s="56"/>
      <c r="C48" s="56"/>
      <c r="D48" s="56"/>
      <c r="E48" s="56"/>
      <c r="F48" s="12">
        <f t="shared" si="0"/>
        <v>0</v>
      </c>
      <c r="G48" s="56"/>
      <c r="H48" s="56"/>
      <c r="I48" s="12">
        <f t="shared" si="1"/>
        <v>0</v>
      </c>
      <c r="J48" s="14"/>
      <c r="K48" s="55"/>
      <c r="L48" s="12">
        <f t="shared" si="20"/>
        <v>0</v>
      </c>
      <c r="M48" s="12">
        <f t="shared" si="21"/>
        <v>0</v>
      </c>
      <c r="N48" s="28"/>
      <c r="O48" s="56"/>
      <c r="P48" s="12">
        <f t="shared" si="4"/>
        <v>0</v>
      </c>
      <c r="Q48" s="14"/>
      <c r="R48" s="71"/>
      <c r="S48" s="12">
        <f t="shared" si="5"/>
        <v>0</v>
      </c>
      <c r="T48" s="13"/>
    </row>
    <row r="49" spans="1:20" ht="15.75">
      <c r="A49" s="17" t="s">
        <v>51</v>
      </c>
      <c r="B49" s="56"/>
      <c r="C49" s="56"/>
      <c r="D49" s="56"/>
      <c r="E49" s="56"/>
      <c r="F49" s="12">
        <f t="shared" si="0"/>
        <v>0</v>
      </c>
      <c r="G49" s="56"/>
      <c r="H49" s="56"/>
      <c r="I49" s="12">
        <f t="shared" si="1"/>
        <v>0</v>
      </c>
      <c r="J49" s="14"/>
      <c r="K49" s="55"/>
      <c r="L49" s="12">
        <f t="shared" si="20"/>
        <v>0</v>
      </c>
      <c r="M49" s="12">
        <f t="shared" si="21"/>
        <v>0</v>
      </c>
      <c r="N49" s="28"/>
      <c r="O49" s="56"/>
      <c r="P49" s="12">
        <f t="shared" si="4"/>
        <v>0</v>
      </c>
      <c r="Q49" s="14"/>
      <c r="R49" s="71"/>
      <c r="S49" s="12">
        <f t="shared" si="5"/>
        <v>0</v>
      </c>
      <c r="T49" s="13"/>
    </row>
    <row r="50" spans="1:20" ht="31.5">
      <c r="A50" s="20" t="s">
        <v>28</v>
      </c>
      <c r="B50" s="56"/>
      <c r="C50" s="56">
        <f t="shared" ref="C50:E50" si="35">SUM(C51:C53)</f>
        <v>0</v>
      </c>
      <c r="D50" s="56">
        <f t="shared" si="35"/>
        <v>0</v>
      </c>
      <c r="E50" s="56">
        <f t="shared" si="35"/>
        <v>0</v>
      </c>
      <c r="F50" s="12">
        <f t="shared" si="0"/>
        <v>0</v>
      </c>
      <c r="G50" s="56">
        <f t="shared" ref="G50:H50" si="36">SUM(G51:G53)</f>
        <v>0</v>
      </c>
      <c r="H50" s="56">
        <f t="shared" si="36"/>
        <v>0</v>
      </c>
      <c r="I50" s="12">
        <f t="shared" si="1"/>
        <v>0</v>
      </c>
      <c r="J50" s="14"/>
      <c r="K50" s="56">
        <f>SUM(K51:K53)</f>
        <v>0</v>
      </c>
      <c r="L50" s="12">
        <f t="shared" si="20"/>
        <v>0</v>
      </c>
      <c r="M50" s="12">
        <f t="shared" si="21"/>
        <v>0</v>
      </c>
      <c r="N50" s="14"/>
      <c r="O50" s="56">
        <f>SUM(O51:O53)</f>
        <v>0</v>
      </c>
      <c r="P50" s="12">
        <f t="shared" si="4"/>
        <v>0</v>
      </c>
      <c r="Q50" s="14"/>
      <c r="R50" s="56">
        <f>SUM(R51:R53)</f>
        <v>0</v>
      </c>
      <c r="S50" s="12">
        <f t="shared" si="5"/>
        <v>0</v>
      </c>
      <c r="T50" s="13"/>
    </row>
    <row r="51" spans="1:20" ht="15.75">
      <c r="A51" s="17" t="s">
        <v>50</v>
      </c>
      <c r="B51" s="56"/>
      <c r="C51" s="56"/>
      <c r="D51" s="56"/>
      <c r="E51" s="56"/>
      <c r="F51" s="12">
        <f t="shared" si="0"/>
        <v>0</v>
      </c>
      <c r="G51" s="56"/>
      <c r="H51" s="56"/>
      <c r="I51" s="12">
        <f t="shared" si="1"/>
        <v>0</v>
      </c>
      <c r="J51" s="14"/>
      <c r="K51" s="56"/>
      <c r="L51" s="12">
        <f t="shared" si="20"/>
        <v>0</v>
      </c>
      <c r="M51" s="12">
        <f t="shared" si="21"/>
        <v>0</v>
      </c>
      <c r="N51" s="14"/>
      <c r="O51" s="56"/>
      <c r="P51" s="12">
        <f t="shared" si="4"/>
        <v>0</v>
      </c>
      <c r="Q51" s="14"/>
      <c r="R51" s="71"/>
      <c r="S51" s="12">
        <f t="shared" si="5"/>
        <v>0</v>
      </c>
      <c r="T51" s="13"/>
    </row>
    <row r="52" spans="1:20" ht="31.5">
      <c r="A52" s="17" t="s">
        <v>140</v>
      </c>
      <c r="B52" s="56"/>
      <c r="C52" s="56"/>
      <c r="D52" s="56"/>
      <c r="E52" s="56"/>
      <c r="F52" s="12">
        <f t="shared" si="0"/>
        <v>0</v>
      </c>
      <c r="G52" s="56"/>
      <c r="H52" s="56"/>
      <c r="I52" s="12">
        <f t="shared" si="1"/>
        <v>0</v>
      </c>
      <c r="J52" s="14"/>
      <c r="K52" s="56"/>
      <c r="L52" s="12">
        <f t="shared" si="20"/>
        <v>0</v>
      </c>
      <c r="M52" s="12">
        <f t="shared" si="21"/>
        <v>0</v>
      </c>
      <c r="N52" s="14"/>
      <c r="O52" s="56"/>
      <c r="P52" s="12">
        <f t="shared" si="4"/>
        <v>0</v>
      </c>
      <c r="Q52" s="14"/>
      <c r="R52" s="71"/>
      <c r="S52" s="12">
        <f t="shared" si="5"/>
        <v>0</v>
      </c>
      <c r="T52" s="13"/>
    </row>
    <row r="53" spans="1:20" ht="15.75">
      <c r="A53" s="17" t="s">
        <v>51</v>
      </c>
      <c r="B53" s="56"/>
      <c r="C53" s="56"/>
      <c r="D53" s="56"/>
      <c r="E53" s="56"/>
      <c r="F53" s="12">
        <f t="shared" si="0"/>
        <v>0</v>
      </c>
      <c r="G53" s="56"/>
      <c r="H53" s="56"/>
      <c r="I53" s="12">
        <f t="shared" si="1"/>
        <v>0</v>
      </c>
      <c r="J53" s="14"/>
      <c r="K53" s="56"/>
      <c r="L53" s="12">
        <f t="shared" si="20"/>
        <v>0</v>
      </c>
      <c r="M53" s="12">
        <f t="shared" si="21"/>
        <v>0</v>
      </c>
      <c r="N53" s="14"/>
      <c r="O53" s="56"/>
      <c r="P53" s="12">
        <f t="shared" si="4"/>
        <v>0</v>
      </c>
      <c r="Q53" s="14"/>
      <c r="R53" s="71"/>
      <c r="S53" s="12">
        <f t="shared" si="5"/>
        <v>0</v>
      </c>
      <c r="T53" s="13"/>
    </row>
    <row r="54" spans="1:20" s="4" customFormat="1" ht="36.75" customHeight="1">
      <c r="A54" s="16" t="s">
        <v>167</v>
      </c>
      <c r="B54" s="58"/>
      <c r="C54" s="56">
        <f t="shared" ref="C54:E54" si="37">SUM(C55:C57)</f>
        <v>0</v>
      </c>
      <c r="D54" s="56">
        <f t="shared" si="37"/>
        <v>0</v>
      </c>
      <c r="E54" s="56">
        <f t="shared" si="37"/>
        <v>0</v>
      </c>
      <c r="F54" s="12">
        <f t="shared" si="0"/>
        <v>0</v>
      </c>
      <c r="G54" s="56">
        <f t="shared" ref="G54:H54" si="38">SUM(G55:G57)</f>
        <v>0</v>
      </c>
      <c r="H54" s="56">
        <f t="shared" si="38"/>
        <v>0</v>
      </c>
      <c r="I54" s="12">
        <f t="shared" si="1"/>
        <v>0</v>
      </c>
      <c r="J54" s="34"/>
      <c r="K54" s="56">
        <f>SUM(K55:K57)</f>
        <v>0</v>
      </c>
      <c r="L54" s="12">
        <f t="shared" si="20"/>
        <v>0</v>
      </c>
      <c r="M54" s="12">
        <f t="shared" si="21"/>
        <v>0</v>
      </c>
      <c r="N54" s="34"/>
      <c r="O54" s="56">
        <f>SUM(O55:O57)</f>
        <v>0</v>
      </c>
      <c r="P54" s="12">
        <f t="shared" si="4"/>
        <v>0</v>
      </c>
      <c r="Q54" s="34"/>
      <c r="R54" s="56">
        <f>SUM(R55:R57)</f>
        <v>0</v>
      </c>
      <c r="S54" s="12">
        <f t="shared" si="5"/>
        <v>0</v>
      </c>
      <c r="T54" s="13"/>
    </row>
    <row r="55" spans="1:20" s="4" customFormat="1" ht="18.75" customHeight="1">
      <c r="A55" s="17" t="s">
        <v>50</v>
      </c>
      <c r="B55" s="58"/>
      <c r="C55" s="58"/>
      <c r="D55" s="58"/>
      <c r="E55" s="58"/>
      <c r="F55" s="12">
        <f t="shared" si="0"/>
        <v>0</v>
      </c>
      <c r="G55" s="58"/>
      <c r="H55" s="58"/>
      <c r="I55" s="12">
        <f t="shared" si="1"/>
        <v>0</v>
      </c>
      <c r="J55" s="34"/>
      <c r="K55" s="58"/>
      <c r="L55" s="12">
        <f t="shared" si="20"/>
        <v>0</v>
      </c>
      <c r="M55" s="12">
        <f t="shared" si="21"/>
        <v>0</v>
      </c>
      <c r="N55" s="34"/>
      <c r="O55" s="58"/>
      <c r="P55" s="12">
        <f t="shared" si="4"/>
        <v>0</v>
      </c>
      <c r="Q55" s="34"/>
      <c r="R55" s="72"/>
      <c r="S55" s="12">
        <f t="shared" si="5"/>
        <v>0</v>
      </c>
      <c r="T55" s="13"/>
    </row>
    <row r="56" spans="1:20" s="4" customFormat="1" ht="37.5" customHeight="1">
      <c r="A56" s="17" t="s">
        <v>140</v>
      </c>
      <c r="B56" s="58"/>
      <c r="C56" s="58"/>
      <c r="D56" s="58"/>
      <c r="E56" s="58"/>
      <c r="F56" s="12">
        <f t="shared" si="0"/>
        <v>0</v>
      </c>
      <c r="G56" s="58"/>
      <c r="H56" s="58"/>
      <c r="I56" s="12">
        <f t="shared" si="1"/>
        <v>0</v>
      </c>
      <c r="J56" s="34"/>
      <c r="K56" s="58"/>
      <c r="L56" s="12">
        <f t="shared" si="20"/>
        <v>0</v>
      </c>
      <c r="M56" s="12">
        <f t="shared" si="21"/>
        <v>0</v>
      </c>
      <c r="N56" s="34"/>
      <c r="O56" s="58"/>
      <c r="P56" s="12">
        <f t="shared" si="4"/>
        <v>0</v>
      </c>
      <c r="Q56" s="34"/>
      <c r="R56" s="72"/>
      <c r="S56" s="12">
        <f t="shared" si="5"/>
        <v>0</v>
      </c>
      <c r="T56" s="13"/>
    </row>
    <row r="57" spans="1:20" s="4" customFormat="1" ht="18" customHeight="1">
      <c r="A57" s="17" t="s">
        <v>51</v>
      </c>
      <c r="B57" s="58"/>
      <c r="C57" s="58"/>
      <c r="D57" s="58"/>
      <c r="E57" s="58"/>
      <c r="F57" s="12">
        <f t="shared" si="0"/>
        <v>0</v>
      </c>
      <c r="G57" s="58"/>
      <c r="H57" s="58"/>
      <c r="I57" s="12">
        <f t="shared" si="1"/>
        <v>0</v>
      </c>
      <c r="J57" s="34"/>
      <c r="K57" s="58"/>
      <c r="L57" s="12">
        <f t="shared" si="20"/>
        <v>0</v>
      </c>
      <c r="M57" s="12">
        <f t="shared" si="21"/>
        <v>0</v>
      </c>
      <c r="N57" s="34"/>
      <c r="O57" s="58"/>
      <c r="P57" s="12">
        <f t="shared" si="4"/>
        <v>0</v>
      </c>
      <c r="Q57" s="34"/>
      <c r="R57" s="72"/>
      <c r="S57" s="12">
        <f t="shared" si="5"/>
        <v>0</v>
      </c>
      <c r="T57" s="13"/>
    </row>
    <row r="58" spans="1:20" ht="31.5">
      <c r="A58" s="16" t="s">
        <v>29</v>
      </c>
      <c r="B58" s="56"/>
      <c r="C58" s="56">
        <f t="shared" ref="C58:E58" si="39">SUM(C59:C61)</f>
        <v>0</v>
      </c>
      <c r="D58" s="56">
        <f t="shared" si="39"/>
        <v>0</v>
      </c>
      <c r="E58" s="56">
        <f t="shared" si="39"/>
        <v>0</v>
      </c>
      <c r="F58" s="12">
        <f t="shared" si="0"/>
        <v>0</v>
      </c>
      <c r="G58" s="56">
        <f t="shared" ref="G58:H58" si="40">SUM(G59:G61)</f>
        <v>0</v>
      </c>
      <c r="H58" s="56">
        <f t="shared" si="40"/>
        <v>0</v>
      </c>
      <c r="I58" s="12">
        <f t="shared" si="1"/>
        <v>0</v>
      </c>
      <c r="J58" s="14"/>
      <c r="K58" s="56">
        <f>SUM(K59:K61)</f>
        <v>0</v>
      </c>
      <c r="L58" s="12">
        <f t="shared" si="20"/>
        <v>0</v>
      </c>
      <c r="M58" s="12">
        <f t="shared" si="21"/>
        <v>0</v>
      </c>
      <c r="N58" s="28"/>
      <c r="O58" s="56">
        <f>SUM(O59:O61)</f>
        <v>0</v>
      </c>
      <c r="P58" s="12">
        <f t="shared" si="4"/>
        <v>0</v>
      </c>
      <c r="Q58" s="14"/>
      <c r="R58" s="56">
        <f>SUM(R59:R61)</f>
        <v>0</v>
      </c>
      <c r="S58" s="12">
        <f t="shared" si="5"/>
        <v>0</v>
      </c>
      <c r="T58" s="13"/>
    </row>
    <row r="59" spans="1:20" ht="15.75">
      <c r="A59" s="17" t="s">
        <v>50</v>
      </c>
      <c r="B59" s="56"/>
      <c r="C59" s="56"/>
      <c r="D59" s="56"/>
      <c r="E59" s="56"/>
      <c r="F59" s="12">
        <f t="shared" si="0"/>
        <v>0</v>
      </c>
      <c r="G59" s="56"/>
      <c r="H59" s="56"/>
      <c r="I59" s="12">
        <f t="shared" si="1"/>
        <v>0</v>
      </c>
      <c r="J59" s="14"/>
      <c r="K59" s="55"/>
      <c r="L59" s="12">
        <f t="shared" si="20"/>
        <v>0</v>
      </c>
      <c r="M59" s="12">
        <f t="shared" si="21"/>
        <v>0</v>
      </c>
      <c r="N59" s="28"/>
      <c r="O59" s="56"/>
      <c r="P59" s="12">
        <f t="shared" si="4"/>
        <v>0</v>
      </c>
      <c r="Q59" s="14"/>
      <c r="R59" s="71"/>
      <c r="S59" s="12">
        <f t="shared" si="5"/>
        <v>0</v>
      </c>
      <c r="T59" s="13"/>
    </row>
    <row r="60" spans="1:20" ht="31.5">
      <c r="A60" s="17" t="s">
        <v>140</v>
      </c>
      <c r="B60" s="56"/>
      <c r="C60" s="56"/>
      <c r="D60" s="56"/>
      <c r="E60" s="56"/>
      <c r="F60" s="12">
        <f t="shared" si="0"/>
        <v>0</v>
      </c>
      <c r="G60" s="56"/>
      <c r="H60" s="56"/>
      <c r="I60" s="12">
        <f t="shared" si="1"/>
        <v>0</v>
      </c>
      <c r="J60" s="14"/>
      <c r="K60" s="55"/>
      <c r="L60" s="12">
        <f t="shared" si="20"/>
        <v>0</v>
      </c>
      <c r="M60" s="12">
        <f t="shared" si="21"/>
        <v>0</v>
      </c>
      <c r="N60" s="28"/>
      <c r="O60" s="56"/>
      <c r="P60" s="12">
        <f t="shared" si="4"/>
        <v>0</v>
      </c>
      <c r="Q60" s="14"/>
      <c r="R60" s="71"/>
      <c r="S60" s="12">
        <f t="shared" si="5"/>
        <v>0</v>
      </c>
      <c r="T60" s="13"/>
    </row>
    <row r="61" spans="1:20" ht="15.75">
      <c r="A61" s="17" t="s">
        <v>51</v>
      </c>
      <c r="B61" s="56"/>
      <c r="C61" s="56"/>
      <c r="D61" s="56"/>
      <c r="E61" s="56"/>
      <c r="F61" s="12">
        <f t="shared" si="0"/>
        <v>0</v>
      </c>
      <c r="G61" s="56"/>
      <c r="H61" s="56"/>
      <c r="I61" s="12">
        <f t="shared" si="1"/>
        <v>0</v>
      </c>
      <c r="J61" s="14"/>
      <c r="K61" s="55"/>
      <c r="L61" s="12">
        <f t="shared" si="20"/>
        <v>0</v>
      </c>
      <c r="M61" s="12">
        <f t="shared" si="21"/>
        <v>0</v>
      </c>
      <c r="N61" s="28"/>
      <c r="O61" s="56"/>
      <c r="P61" s="12">
        <f t="shared" si="4"/>
        <v>0</v>
      </c>
      <c r="Q61" s="14"/>
      <c r="R61" s="71"/>
      <c r="S61" s="12">
        <f t="shared" si="5"/>
        <v>0</v>
      </c>
      <c r="T61" s="13"/>
    </row>
    <row r="62" spans="1:20" s="4" customFormat="1" ht="47.25">
      <c r="A62" s="16" t="s">
        <v>46</v>
      </c>
      <c r="B62" s="58"/>
      <c r="C62" s="56">
        <f t="shared" ref="C62:E62" si="41">SUM(C63:C65)</f>
        <v>0</v>
      </c>
      <c r="D62" s="56">
        <f t="shared" si="41"/>
        <v>0</v>
      </c>
      <c r="E62" s="56">
        <f t="shared" si="41"/>
        <v>0</v>
      </c>
      <c r="F62" s="12">
        <f t="shared" si="0"/>
        <v>0</v>
      </c>
      <c r="G62" s="56">
        <f t="shared" ref="G62:H62" si="42">SUM(G63:G65)</f>
        <v>0</v>
      </c>
      <c r="H62" s="56">
        <f t="shared" si="42"/>
        <v>0</v>
      </c>
      <c r="I62" s="12">
        <f t="shared" si="1"/>
        <v>0</v>
      </c>
      <c r="J62" s="34"/>
      <c r="K62" s="56">
        <f>SUM(K63:K65)</f>
        <v>0</v>
      </c>
      <c r="L62" s="12">
        <f t="shared" si="20"/>
        <v>0</v>
      </c>
      <c r="M62" s="12">
        <f t="shared" si="21"/>
        <v>0</v>
      </c>
      <c r="N62" s="36"/>
      <c r="O62" s="56">
        <f>SUM(O63:O65)</f>
        <v>0</v>
      </c>
      <c r="P62" s="12">
        <f t="shared" si="4"/>
        <v>0</v>
      </c>
      <c r="Q62" s="34"/>
      <c r="R62" s="56">
        <f>SUM(R63:R65)</f>
        <v>0</v>
      </c>
      <c r="S62" s="12">
        <f t="shared" si="5"/>
        <v>0</v>
      </c>
      <c r="T62" s="13"/>
    </row>
    <row r="63" spans="1:20" s="4" customFormat="1" ht="15.75">
      <c r="A63" s="17" t="s">
        <v>50</v>
      </c>
      <c r="B63" s="58"/>
      <c r="C63" s="58"/>
      <c r="D63" s="58"/>
      <c r="E63" s="58"/>
      <c r="F63" s="12">
        <f t="shared" si="0"/>
        <v>0</v>
      </c>
      <c r="G63" s="58"/>
      <c r="H63" s="58"/>
      <c r="I63" s="12">
        <f t="shared" si="1"/>
        <v>0</v>
      </c>
      <c r="J63" s="34"/>
      <c r="K63" s="70"/>
      <c r="L63" s="12">
        <f t="shared" si="20"/>
        <v>0</v>
      </c>
      <c r="M63" s="12">
        <f t="shared" si="21"/>
        <v>0</v>
      </c>
      <c r="N63" s="36"/>
      <c r="O63" s="58"/>
      <c r="P63" s="12">
        <f t="shared" si="4"/>
        <v>0</v>
      </c>
      <c r="Q63" s="34"/>
      <c r="R63" s="72"/>
      <c r="S63" s="12">
        <f t="shared" si="5"/>
        <v>0</v>
      </c>
      <c r="T63" s="13"/>
    </row>
    <row r="64" spans="1:20" s="4" customFormat="1" ht="31.5">
      <c r="A64" s="44" t="s">
        <v>140</v>
      </c>
      <c r="B64" s="58"/>
      <c r="C64" s="58"/>
      <c r="D64" s="58"/>
      <c r="E64" s="58"/>
      <c r="F64" s="12">
        <f t="shared" si="0"/>
        <v>0</v>
      </c>
      <c r="G64" s="58"/>
      <c r="H64" s="58"/>
      <c r="I64" s="12">
        <f t="shared" si="1"/>
        <v>0</v>
      </c>
      <c r="J64" s="34"/>
      <c r="K64" s="70"/>
      <c r="L64" s="12">
        <f t="shared" si="20"/>
        <v>0</v>
      </c>
      <c r="M64" s="12">
        <f t="shared" si="21"/>
        <v>0</v>
      </c>
      <c r="N64" s="36"/>
      <c r="O64" s="58"/>
      <c r="P64" s="12">
        <f t="shared" si="4"/>
        <v>0</v>
      </c>
      <c r="Q64" s="34"/>
      <c r="R64" s="72"/>
      <c r="S64" s="12">
        <f t="shared" si="5"/>
        <v>0</v>
      </c>
      <c r="T64" s="13"/>
    </row>
    <row r="65" spans="1:20" s="4" customFormat="1" ht="15.75">
      <c r="A65" s="17" t="s">
        <v>51</v>
      </c>
      <c r="B65" s="58"/>
      <c r="C65" s="58"/>
      <c r="D65" s="58"/>
      <c r="E65" s="58"/>
      <c r="F65" s="12">
        <f t="shared" si="0"/>
        <v>0</v>
      </c>
      <c r="G65" s="58"/>
      <c r="H65" s="58"/>
      <c r="I65" s="12">
        <f t="shared" si="1"/>
        <v>0</v>
      </c>
      <c r="J65" s="34"/>
      <c r="K65" s="70"/>
      <c r="L65" s="12">
        <f t="shared" si="20"/>
        <v>0</v>
      </c>
      <c r="M65" s="12">
        <f t="shared" si="21"/>
        <v>0</v>
      </c>
      <c r="N65" s="36"/>
      <c r="O65" s="58"/>
      <c r="P65" s="12">
        <f t="shared" si="4"/>
        <v>0</v>
      </c>
      <c r="Q65" s="34"/>
      <c r="R65" s="72"/>
      <c r="S65" s="12">
        <f t="shared" si="5"/>
        <v>0</v>
      </c>
      <c r="T65" s="13"/>
    </row>
    <row r="66" spans="1:20" s="4" customFormat="1" ht="69.75" customHeight="1">
      <c r="A66" s="16" t="s">
        <v>166</v>
      </c>
      <c r="B66" s="58"/>
      <c r="C66" s="56">
        <f t="shared" ref="C66:E66" si="43">SUM(C67:C69)</f>
        <v>0</v>
      </c>
      <c r="D66" s="56">
        <f t="shared" si="43"/>
        <v>0</v>
      </c>
      <c r="E66" s="56">
        <f t="shared" si="43"/>
        <v>0</v>
      </c>
      <c r="F66" s="12">
        <f t="shared" si="0"/>
        <v>0</v>
      </c>
      <c r="G66" s="56">
        <f t="shared" ref="G66:H66" si="44">SUM(G67:G69)</f>
        <v>0</v>
      </c>
      <c r="H66" s="56">
        <f t="shared" si="44"/>
        <v>0</v>
      </c>
      <c r="I66" s="12">
        <f t="shared" si="1"/>
        <v>0</v>
      </c>
      <c r="J66" s="34"/>
      <c r="K66" s="56">
        <f>SUM(K67:K69)</f>
        <v>0</v>
      </c>
      <c r="L66" s="12">
        <f t="shared" si="20"/>
        <v>0</v>
      </c>
      <c r="M66" s="12">
        <f t="shared" si="21"/>
        <v>0</v>
      </c>
      <c r="N66" s="36"/>
      <c r="O66" s="56">
        <f>SUM(O67:O69)</f>
        <v>0</v>
      </c>
      <c r="P66" s="12">
        <f t="shared" si="4"/>
        <v>0</v>
      </c>
      <c r="Q66" s="34"/>
      <c r="R66" s="56">
        <f>SUM(R67:R69)</f>
        <v>0</v>
      </c>
      <c r="S66" s="12">
        <f t="shared" si="5"/>
        <v>0</v>
      </c>
      <c r="T66" s="13"/>
    </row>
    <row r="67" spans="1:20" s="4" customFormat="1" ht="19.5" customHeight="1">
      <c r="A67" s="17" t="s">
        <v>50</v>
      </c>
      <c r="B67" s="58"/>
      <c r="C67" s="58"/>
      <c r="D67" s="58"/>
      <c r="E67" s="58"/>
      <c r="F67" s="12">
        <f t="shared" si="0"/>
        <v>0</v>
      </c>
      <c r="G67" s="58"/>
      <c r="H67" s="58"/>
      <c r="I67" s="12">
        <f t="shared" si="1"/>
        <v>0</v>
      </c>
      <c r="J67" s="34"/>
      <c r="K67" s="70"/>
      <c r="L67" s="12">
        <f t="shared" si="20"/>
        <v>0</v>
      </c>
      <c r="M67" s="12">
        <f t="shared" si="21"/>
        <v>0</v>
      </c>
      <c r="N67" s="36"/>
      <c r="O67" s="58"/>
      <c r="P67" s="12">
        <f t="shared" si="4"/>
        <v>0</v>
      </c>
      <c r="Q67" s="34"/>
      <c r="R67" s="72"/>
      <c r="S67" s="12">
        <f t="shared" si="5"/>
        <v>0</v>
      </c>
      <c r="T67" s="13"/>
    </row>
    <row r="68" spans="1:20" s="4" customFormat="1" ht="39" customHeight="1">
      <c r="A68" s="44" t="s">
        <v>140</v>
      </c>
      <c r="B68" s="58"/>
      <c r="C68" s="58"/>
      <c r="D68" s="58"/>
      <c r="E68" s="58"/>
      <c r="F68" s="12">
        <f t="shared" si="0"/>
        <v>0</v>
      </c>
      <c r="G68" s="58"/>
      <c r="H68" s="58"/>
      <c r="I68" s="12">
        <f t="shared" si="1"/>
        <v>0</v>
      </c>
      <c r="J68" s="34"/>
      <c r="K68" s="70"/>
      <c r="L68" s="12">
        <f t="shared" si="20"/>
        <v>0</v>
      </c>
      <c r="M68" s="12">
        <f t="shared" si="21"/>
        <v>0</v>
      </c>
      <c r="N68" s="36"/>
      <c r="O68" s="58"/>
      <c r="P68" s="12">
        <f t="shared" si="4"/>
        <v>0</v>
      </c>
      <c r="Q68" s="34"/>
      <c r="R68" s="72"/>
      <c r="S68" s="12">
        <f t="shared" si="5"/>
        <v>0</v>
      </c>
      <c r="T68" s="13"/>
    </row>
    <row r="69" spans="1:20" s="4" customFormat="1" ht="19.5" customHeight="1">
      <c r="A69" s="17" t="s">
        <v>51</v>
      </c>
      <c r="B69" s="58"/>
      <c r="C69" s="58"/>
      <c r="D69" s="58"/>
      <c r="E69" s="58"/>
      <c r="F69" s="12">
        <f t="shared" si="0"/>
        <v>0</v>
      </c>
      <c r="G69" s="58"/>
      <c r="H69" s="58"/>
      <c r="I69" s="12">
        <f t="shared" si="1"/>
        <v>0</v>
      </c>
      <c r="J69" s="34"/>
      <c r="K69" s="70"/>
      <c r="L69" s="12">
        <f t="shared" si="20"/>
        <v>0</v>
      </c>
      <c r="M69" s="12">
        <f t="shared" si="21"/>
        <v>0</v>
      </c>
      <c r="N69" s="36"/>
      <c r="O69" s="58"/>
      <c r="P69" s="12">
        <f t="shared" si="4"/>
        <v>0</v>
      </c>
      <c r="Q69" s="34"/>
      <c r="R69" s="72"/>
      <c r="S69" s="12">
        <f t="shared" si="5"/>
        <v>0</v>
      </c>
      <c r="T69" s="13"/>
    </row>
    <row r="70" spans="1:20" ht="47.25">
      <c r="A70" s="16" t="s">
        <v>30</v>
      </c>
      <c r="B70" s="56"/>
      <c r="C70" s="56">
        <f t="shared" ref="C70:E70" si="45">SUM(C71:C73)</f>
        <v>0</v>
      </c>
      <c r="D70" s="56">
        <f t="shared" si="45"/>
        <v>0</v>
      </c>
      <c r="E70" s="56">
        <f t="shared" si="45"/>
        <v>0</v>
      </c>
      <c r="F70" s="12">
        <f t="shared" si="0"/>
        <v>0</v>
      </c>
      <c r="G70" s="56">
        <f t="shared" ref="G70:H70" si="46">SUM(G71:G73)</f>
        <v>0</v>
      </c>
      <c r="H70" s="56">
        <f t="shared" si="46"/>
        <v>0</v>
      </c>
      <c r="I70" s="12">
        <f t="shared" si="1"/>
        <v>0</v>
      </c>
      <c r="J70" s="56"/>
      <c r="K70" s="56">
        <f t="shared" ref="J70:K70" si="47">SUM(K71:K73)</f>
        <v>0</v>
      </c>
      <c r="L70" s="12">
        <f t="shared" si="20"/>
        <v>0</v>
      </c>
      <c r="M70" s="12">
        <f t="shared" si="21"/>
        <v>0</v>
      </c>
      <c r="N70" s="28"/>
      <c r="O70" s="56">
        <f>SUM(O71:O73)</f>
        <v>0</v>
      </c>
      <c r="P70" s="12">
        <f t="shared" si="4"/>
        <v>0</v>
      </c>
      <c r="Q70" s="14"/>
      <c r="R70" s="56">
        <f>SUM(R71:R73)</f>
        <v>0</v>
      </c>
      <c r="S70" s="12">
        <f t="shared" si="5"/>
        <v>0</v>
      </c>
      <c r="T70" s="13"/>
    </row>
    <row r="71" spans="1:20" ht="15.75">
      <c r="A71" s="17" t="s">
        <v>50</v>
      </c>
      <c r="B71" s="56"/>
      <c r="C71" s="56"/>
      <c r="D71" s="56"/>
      <c r="E71" s="56"/>
      <c r="F71" s="12">
        <f t="shared" si="0"/>
        <v>0</v>
      </c>
      <c r="G71" s="55"/>
      <c r="H71" s="55"/>
      <c r="I71" s="12">
        <f t="shared" si="1"/>
        <v>0</v>
      </c>
      <c r="J71" s="28"/>
      <c r="K71" s="55"/>
      <c r="L71" s="12">
        <f t="shared" si="20"/>
        <v>0</v>
      </c>
      <c r="M71" s="12">
        <f t="shared" si="21"/>
        <v>0</v>
      </c>
      <c r="N71" s="28"/>
      <c r="O71" s="56"/>
      <c r="P71" s="12">
        <f t="shared" si="4"/>
        <v>0</v>
      </c>
      <c r="Q71" s="14"/>
      <c r="R71" s="71"/>
      <c r="S71" s="12">
        <f t="shared" si="5"/>
        <v>0</v>
      </c>
      <c r="T71" s="13"/>
    </row>
    <row r="72" spans="1:20" ht="31.5">
      <c r="A72" s="44" t="s">
        <v>140</v>
      </c>
      <c r="B72" s="56"/>
      <c r="C72" s="56"/>
      <c r="D72" s="56"/>
      <c r="E72" s="56"/>
      <c r="F72" s="12">
        <f t="shared" si="0"/>
        <v>0</v>
      </c>
      <c r="G72" s="55"/>
      <c r="H72" s="55"/>
      <c r="I72" s="12">
        <f t="shared" si="1"/>
        <v>0</v>
      </c>
      <c r="J72" s="28"/>
      <c r="K72" s="55"/>
      <c r="L72" s="12">
        <f t="shared" si="20"/>
        <v>0</v>
      </c>
      <c r="M72" s="12">
        <f t="shared" si="21"/>
        <v>0</v>
      </c>
      <c r="N72" s="28"/>
      <c r="O72" s="56"/>
      <c r="P72" s="12">
        <f t="shared" si="4"/>
        <v>0</v>
      </c>
      <c r="Q72" s="14"/>
      <c r="R72" s="71"/>
      <c r="S72" s="12">
        <f t="shared" si="5"/>
        <v>0</v>
      </c>
      <c r="T72" s="13"/>
    </row>
    <row r="73" spans="1:20" ht="15.75">
      <c r="A73" s="17" t="s">
        <v>51</v>
      </c>
      <c r="B73" s="56"/>
      <c r="C73" s="56"/>
      <c r="D73" s="56"/>
      <c r="E73" s="56"/>
      <c r="F73" s="12">
        <f t="shared" si="0"/>
        <v>0</v>
      </c>
      <c r="G73" s="55"/>
      <c r="H73" s="55"/>
      <c r="I73" s="12">
        <f t="shared" si="1"/>
        <v>0</v>
      </c>
      <c r="J73" s="28"/>
      <c r="K73" s="55"/>
      <c r="L73" s="12">
        <f t="shared" si="20"/>
        <v>0</v>
      </c>
      <c r="M73" s="12">
        <f t="shared" si="21"/>
        <v>0</v>
      </c>
      <c r="N73" s="28"/>
      <c r="O73" s="56"/>
      <c r="P73" s="12">
        <f t="shared" si="4"/>
        <v>0</v>
      </c>
      <c r="Q73" s="14"/>
      <c r="R73" s="71"/>
      <c r="S73" s="12">
        <f t="shared" si="5"/>
        <v>0</v>
      </c>
      <c r="T73" s="13"/>
    </row>
    <row r="74" spans="1:20" ht="99.75" customHeight="1">
      <c r="A74" s="16" t="s">
        <v>31</v>
      </c>
      <c r="B74" s="56"/>
      <c r="C74" s="56"/>
      <c r="D74" s="56"/>
      <c r="E74" s="56"/>
      <c r="F74" s="12">
        <f t="shared" si="0"/>
        <v>0</v>
      </c>
      <c r="G74" s="55"/>
      <c r="H74" s="55"/>
      <c r="I74" s="12">
        <f t="shared" si="1"/>
        <v>0</v>
      </c>
      <c r="J74" s="28"/>
      <c r="K74" s="55"/>
      <c r="L74" s="12">
        <f t="shared" si="20"/>
        <v>0</v>
      </c>
      <c r="M74" s="12">
        <f t="shared" si="21"/>
        <v>0</v>
      </c>
      <c r="N74" s="28"/>
      <c r="O74" s="56"/>
      <c r="P74" s="12">
        <f t="shared" si="4"/>
        <v>0</v>
      </c>
      <c r="Q74" s="14"/>
      <c r="R74" s="71"/>
      <c r="S74" s="12">
        <f t="shared" si="5"/>
        <v>0</v>
      </c>
      <c r="T74" s="13"/>
    </row>
    <row r="75" spans="1:20" ht="15.75">
      <c r="A75" s="16" t="s">
        <v>32</v>
      </c>
      <c r="B75" s="56"/>
      <c r="C75" s="56"/>
      <c r="D75" s="56"/>
      <c r="E75" s="56"/>
      <c r="F75" s="12">
        <f t="shared" ref="F75:F138" si="48">IFERROR(E75/C75,0)</f>
        <v>0</v>
      </c>
      <c r="G75" s="56"/>
      <c r="H75" s="56"/>
      <c r="I75" s="12">
        <f t="shared" ref="I75:I138" si="49">IFERROR(H75/C75,0)</f>
        <v>0</v>
      </c>
      <c r="J75" s="14"/>
      <c r="K75" s="56"/>
      <c r="L75" s="12">
        <f t="shared" si="20"/>
        <v>0</v>
      </c>
      <c r="M75" s="12">
        <f t="shared" si="21"/>
        <v>0</v>
      </c>
      <c r="N75" s="14"/>
      <c r="O75" s="56"/>
      <c r="P75" s="12">
        <f t="shared" ref="P75:P138" si="50">IFERROR(O75/K75,0)</f>
        <v>0</v>
      </c>
      <c r="Q75" s="14"/>
      <c r="R75" s="71"/>
      <c r="S75" s="12">
        <f t="shared" ref="S75:S138" si="51">IFERROR(R75/O75,0)</f>
        <v>0</v>
      </c>
      <c r="T75" s="13"/>
    </row>
    <row r="76" spans="1:20" ht="15.75">
      <c r="A76" s="16" t="s">
        <v>33</v>
      </c>
      <c r="B76" s="56"/>
      <c r="C76" s="56"/>
      <c r="D76" s="56"/>
      <c r="E76" s="56"/>
      <c r="F76" s="12">
        <f t="shared" si="48"/>
        <v>0</v>
      </c>
      <c r="G76" s="56"/>
      <c r="H76" s="56"/>
      <c r="I76" s="12">
        <f t="shared" si="49"/>
        <v>0</v>
      </c>
      <c r="J76" s="14"/>
      <c r="K76" s="56"/>
      <c r="L76" s="12">
        <f t="shared" si="20"/>
        <v>0</v>
      </c>
      <c r="M76" s="12">
        <f t="shared" si="21"/>
        <v>0</v>
      </c>
      <c r="N76" s="14"/>
      <c r="O76" s="56"/>
      <c r="P76" s="12">
        <f t="shared" si="50"/>
        <v>0</v>
      </c>
      <c r="Q76" s="14"/>
      <c r="R76" s="71"/>
      <c r="S76" s="12">
        <f t="shared" si="51"/>
        <v>0</v>
      </c>
      <c r="T76" s="13"/>
    </row>
    <row r="77" spans="1:20" s="3" customFormat="1" ht="31.5">
      <c r="A77" s="18" t="s">
        <v>34</v>
      </c>
      <c r="B77" s="54">
        <f>B9-B25-B39</f>
        <v>0</v>
      </c>
      <c r="C77" s="54">
        <f>C9-C25-C39</f>
        <v>0</v>
      </c>
      <c r="D77" s="54">
        <f>D9-D25-D39</f>
        <v>0</v>
      </c>
      <c r="E77" s="54">
        <f>E9-E25-E39</f>
        <v>0</v>
      </c>
      <c r="F77" s="12"/>
      <c r="G77" s="54">
        <f>G9-G25-G39</f>
        <v>0</v>
      </c>
      <c r="H77" s="54">
        <f>H9-H25-H39</f>
        <v>0</v>
      </c>
      <c r="I77" s="12"/>
      <c r="J77" s="11"/>
      <c r="K77" s="54">
        <f>K9-K25-K39</f>
        <v>0</v>
      </c>
      <c r="L77" s="12"/>
      <c r="M77" s="12"/>
      <c r="N77" s="11"/>
      <c r="O77" s="54">
        <f>O9-O25-O39</f>
        <v>0</v>
      </c>
      <c r="P77" s="12"/>
      <c r="Q77" s="11"/>
      <c r="R77" s="54">
        <f>R9-R25-R39</f>
        <v>0</v>
      </c>
      <c r="S77" s="12"/>
      <c r="T77" s="13"/>
    </row>
    <row r="78" spans="1:20" s="3" customFormat="1" ht="15.75">
      <c r="A78" s="18" t="s">
        <v>35</v>
      </c>
      <c r="B78" s="54">
        <f>B79+B82+B86</f>
        <v>0</v>
      </c>
      <c r="C78" s="54">
        <f t="shared" ref="C78:H78" si="52">C79+C82+C86</f>
        <v>0</v>
      </c>
      <c r="D78" s="54">
        <f t="shared" si="52"/>
        <v>0</v>
      </c>
      <c r="E78" s="54">
        <f t="shared" si="52"/>
        <v>0</v>
      </c>
      <c r="F78" s="12">
        <f t="shared" si="48"/>
        <v>0</v>
      </c>
      <c r="G78" s="54">
        <f t="shared" si="52"/>
        <v>0</v>
      </c>
      <c r="H78" s="54">
        <f t="shared" si="52"/>
        <v>0</v>
      </c>
      <c r="I78" s="12">
        <f t="shared" si="49"/>
        <v>0</v>
      </c>
      <c r="J78" s="11"/>
      <c r="K78" s="54">
        <f t="shared" ref="K78" si="53">K79+K82+K86</f>
        <v>0</v>
      </c>
      <c r="L78" s="12">
        <f t="shared" si="20"/>
        <v>0</v>
      </c>
      <c r="M78" s="12">
        <f t="shared" si="21"/>
        <v>0</v>
      </c>
      <c r="N78" s="11"/>
      <c r="O78" s="54">
        <f>O79+O82+O86+O87</f>
        <v>0</v>
      </c>
      <c r="P78" s="12">
        <f t="shared" si="50"/>
        <v>0</v>
      </c>
      <c r="Q78" s="11"/>
      <c r="R78" s="54">
        <f>R79+R82+R86+R87</f>
        <v>0</v>
      </c>
      <c r="S78" s="12">
        <f t="shared" si="51"/>
        <v>0</v>
      </c>
      <c r="T78" s="13"/>
    </row>
    <row r="79" spans="1:20" ht="53.25" customHeight="1">
      <c r="A79" s="20" t="s">
        <v>36</v>
      </c>
      <c r="B79" s="56"/>
      <c r="C79" s="56">
        <f>C80+C81</f>
        <v>0</v>
      </c>
      <c r="D79" s="56">
        <f t="shared" ref="D79:E79" si="54">D80+D81</f>
        <v>0</v>
      </c>
      <c r="E79" s="56">
        <f t="shared" si="54"/>
        <v>0</v>
      </c>
      <c r="F79" s="12">
        <f t="shared" si="48"/>
        <v>0</v>
      </c>
      <c r="G79" s="56">
        <f t="shared" ref="G79" si="55">G80+G81</f>
        <v>0</v>
      </c>
      <c r="H79" s="56">
        <f t="shared" ref="H79" si="56">H80+H81</f>
        <v>0</v>
      </c>
      <c r="I79" s="12">
        <f t="shared" si="49"/>
        <v>0</v>
      </c>
      <c r="J79" s="14"/>
      <c r="K79" s="56">
        <f t="shared" ref="K79" si="57">K80+K81</f>
        <v>0</v>
      </c>
      <c r="L79" s="12">
        <f t="shared" si="20"/>
        <v>0</v>
      </c>
      <c r="M79" s="12">
        <f t="shared" si="21"/>
        <v>0</v>
      </c>
      <c r="N79" s="14"/>
      <c r="O79" s="56">
        <f t="shared" ref="O79" si="58">O80+O81</f>
        <v>0</v>
      </c>
      <c r="P79" s="12">
        <f t="shared" si="50"/>
        <v>0</v>
      </c>
      <c r="Q79" s="14"/>
      <c r="R79" s="56">
        <f t="shared" ref="R79" si="59">R80+R81</f>
        <v>0</v>
      </c>
      <c r="S79" s="12">
        <f t="shared" si="51"/>
        <v>0</v>
      </c>
      <c r="T79" s="13"/>
    </row>
    <row r="80" spans="1:20" ht="16.5" customHeight="1">
      <c r="A80" s="17" t="s">
        <v>50</v>
      </c>
      <c r="B80" s="56"/>
      <c r="C80" s="56"/>
      <c r="D80" s="56"/>
      <c r="E80" s="56"/>
      <c r="F80" s="12">
        <f t="shared" si="48"/>
        <v>0</v>
      </c>
      <c r="G80" s="56"/>
      <c r="H80" s="56"/>
      <c r="I80" s="12">
        <f t="shared" si="49"/>
        <v>0</v>
      </c>
      <c r="J80" s="14"/>
      <c r="K80" s="56"/>
      <c r="L80" s="12">
        <f t="shared" si="20"/>
        <v>0</v>
      </c>
      <c r="M80" s="12">
        <f t="shared" si="21"/>
        <v>0</v>
      </c>
      <c r="N80" s="14"/>
      <c r="O80" s="56"/>
      <c r="P80" s="12">
        <f t="shared" si="50"/>
        <v>0</v>
      </c>
      <c r="Q80" s="14"/>
      <c r="R80" s="71"/>
      <c r="S80" s="12">
        <f t="shared" si="51"/>
        <v>0</v>
      </c>
      <c r="T80" s="13"/>
    </row>
    <row r="81" spans="1:20" ht="14.25" customHeight="1">
      <c r="A81" s="17" t="s">
        <v>51</v>
      </c>
      <c r="B81" s="56"/>
      <c r="C81" s="56"/>
      <c r="D81" s="56"/>
      <c r="E81" s="56"/>
      <c r="F81" s="12">
        <f t="shared" si="48"/>
        <v>0</v>
      </c>
      <c r="G81" s="56"/>
      <c r="H81" s="56"/>
      <c r="I81" s="12">
        <f t="shared" si="49"/>
        <v>0</v>
      </c>
      <c r="J81" s="14"/>
      <c r="K81" s="56"/>
      <c r="L81" s="12">
        <f t="shared" si="20"/>
        <v>0</v>
      </c>
      <c r="M81" s="12">
        <f t="shared" si="21"/>
        <v>0</v>
      </c>
      <c r="N81" s="14"/>
      <c r="O81" s="56"/>
      <c r="P81" s="12">
        <f t="shared" si="50"/>
        <v>0</v>
      </c>
      <c r="Q81" s="14"/>
      <c r="R81" s="71"/>
      <c r="S81" s="12">
        <f t="shared" si="51"/>
        <v>0</v>
      </c>
      <c r="T81" s="13"/>
    </row>
    <row r="82" spans="1:20" ht="15.75" customHeight="1">
      <c r="A82" s="20" t="s">
        <v>47</v>
      </c>
      <c r="B82" s="56"/>
      <c r="C82" s="56"/>
      <c r="D82" s="56"/>
      <c r="E82" s="56"/>
      <c r="F82" s="12">
        <f t="shared" si="48"/>
        <v>0</v>
      </c>
      <c r="G82" s="56"/>
      <c r="H82" s="56"/>
      <c r="I82" s="12">
        <f t="shared" si="49"/>
        <v>0</v>
      </c>
      <c r="J82" s="14"/>
      <c r="K82" s="56"/>
      <c r="L82" s="12">
        <f t="shared" si="20"/>
        <v>0</v>
      </c>
      <c r="M82" s="12">
        <f t="shared" si="21"/>
        <v>0</v>
      </c>
      <c r="N82" s="14"/>
      <c r="O82" s="56"/>
      <c r="P82" s="12">
        <f t="shared" si="50"/>
        <v>0</v>
      </c>
      <c r="Q82" s="14"/>
      <c r="R82" s="71"/>
      <c r="S82" s="12">
        <f t="shared" si="51"/>
        <v>0</v>
      </c>
      <c r="T82" s="13"/>
    </row>
    <row r="83" spans="1:20" ht="15.75" customHeight="1">
      <c r="A83" s="17" t="s">
        <v>50</v>
      </c>
      <c r="B83" s="56"/>
      <c r="C83" s="56"/>
      <c r="D83" s="56"/>
      <c r="E83" s="56"/>
      <c r="F83" s="12">
        <f t="shared" si="48"/>
        <v>0</v>
      </c>
      <c r="G83" s="56"/>
      <c r="H83" s="56"/>
      <c r="I83" s="12">
        <f t="shared" si="49"/>
        <v>0</v>
      </c>
      <c r="J83" s="14"/>
      <c r="K83" s="56"/>
      <c r="L83" s="12">
        <f t="shared" si="20"/>
        <v>0</v>
      </c>
      <c r="M83" s="12">
        <f t="shared" si="21"/>
        <v>0</v>
      </c>
      <c r="N83" s="14"/>
      <c r="O83" s="56"/>
      <c r="P83" s="12">
        <f t="shared" si="50"/>
        <v>0</v>
      </c>
      <c r="Q83" s="14"/>
      <c r="R83" s="71"/>
      <c r="S83" s="12">
        <f t="shared" si="51"/>
        <v>0</v>
      </c>
      <c r="T83" s="13"/>
    </row>
    <row r="84" spans="1:20" ht="15.75" customHeight="1">
      <c r="A84" s="17" t="s">
        <v>51</v>
      </c>
      <c r="B84" s="56"/>
      <c r="C84" s="56"/>
      <c r="D84" s="56"/>
      <c r="E84" s="56"/>
      <c r="F84" s="12">
        <f t="shared" si="48"/>
        <v>0</v>
      </c>
      <c r="G84" s="56"/>
      <c r="H84" s="56"/>
      <c r="I84" s="12">
        <f t="shared" si="49"/>
        <v>0</v>
      </c>
      <c r="J84" s="14"/>
      <c r="K84" s="56"/>
      <c r="L84" s="12">
        <f t="shared" si="20"/>
        <v>0</v>
      </c>
      <c r="M84" s="12">
        <f t="shared" si="21"/>
        <v>0</v>
      </c>
      <c r="N84" s="14"/>
      <c r="O84" s="56"/>
      <c r="P84" s="12">
        <f t="shared" si="50"/>
        <v>0</v>
      </c>
      <c r="Q84" s="14"/>
      <c r="R84" s="71"/>
      <c r="S84" s="12">
        <f t="shared" si="51"/>
        <v>0</v>
      </c>
      <c r="T84" s="13"/>
    </row>
    <row r="85" spans="1:20" ht="33" customHeight="1">
      <c r="A85" s="44" t="s">
        <v>140</v>
      </c>
      <c r="B85" s="56"/>
      <c r="C85" s="56"/>
      <c r="D85" s="56"/>
      <c r="E85" s="56"/>
      <c r="F85" s="12">
        <f t="shared" si="48"/>
        <v>0</v>
      </c>
      <c r="G85" s="56"/>
      <c r="H85" s="56"/>
      <c r="I85" s="12">
        <f t="shared" si="49"/>
        <v>0</v>
      </c>
      <c r="J85" s="14"/>
      <c r="K85" s="56"/>
      <c r="L85" s="12">
        <f t="shared" si="20"/>
        <v>0</v>
      </c>
      <c r="M85" s="12">
        <f t="shared" si="21"/>
        <v>0</v>
      </c>
      <c r="N85" s="14"/>
      <c r="O85" s="56"/>
      <c r="P85" s="12">
        <f t="shared" si="50"/>
        <v>0</v>
      </c>
      <c r="Q85" s="14"/>
      <c r="R85" s="71"/>
      <c r="S85" s="12">
        <f t="shared" si="51"/>
        <v>0</v>
      </c>
      <c r="T85" s="13"/>
    </row>
    <row r="86" spans="1:20" ht="15.75" customHeight="1">
      <c r="A86" s="20" t="s">
        <v>132</v>
      </c>
      <c r="B86" s="56"/>
      <c r="C86" s="56"/>
      <c r="D86" s="56"/>
      <c r="E86" s="56"/>
      <c r="F86" s="12"/>
      <c r="G86" s="56"/>
      <c r="H86" s="56"/>
      <c r="I86" s="12"/>
      <c r="J86" s="14"/>
      <c r="K86" s="56"/>
      <c r="L86" s="12"/>
      <c r="M86" s="12"/>
      <c r="N86" s="14"/>
      <c r="O86" s="56"/>
      <c r="P86" s="12"/>
      <c r="Q86" s="14"/>
      <c r="R86" s="71"/>
      <c r="S86" s="12"/>
      <c r="T86" s="13"/>
    </row>
    <row r="87" spans="1:20" ht="15.75" customHeight="1">
      <c r="A87" s="20" t="s">
        <v>133</v>
      </c>
      <c r="B87" s="56"/>
      <c r="C87" s="56"/>
      <c r="D87" s="56"/>
      <c r="E87" s="56"/>
      <c r="F87" s="12"/>
      <c r="G87" s="56"/>
      <c r="H87" s="56"/>
      <c r="I87" s="12"/>
      <c r="J87" s="14"/>
      <c r="K87" s="56"/>
      <c r="L87" s="12"/>
      <c r="M87" s="12"/>
      <c r="N87" s="14"/>
      <c r="O87" s="56"/>
      <c r="P87" s="12"/>
      <c r="Q87" s="14"/>
      <c r="R87" s="71"/>
      <c r="S87" s="12"/>
      <c r="T87" s="13"/>
    </row>
    <row r="88" spans="1:20" s="3" customFormat="1" ht="15.75">
      <c r="A88" s="21" t="s">
        <v>37</v>
      </c>
      <c r="B88" s="54">
        <f>B25+B39+B78</f>
        <v>0</v>
      </c>
      <c r="C88" s="54">
        <f>C25+C39+C78</f>
        <v>0</v>
      </c>
      <c r="D88" s="54">
        <f t="shared" ref="D88:E88" si="60">D25+D39+D78</f>
        <v>0</v>
      </c>
      <c r="E88" s="54">
        <f t="shared" si="60"/>
        <v>0</v>
      </c>
      <c r="F88" s="12">
        <f t="shared" si="48"/>
        <v>0</v>
      </c>
      <c r="G88" s="54">
        <f>G25+G39+G78</f>
        <v>0</v>
      </c>
      <c r="H88" s="54">
        <f>H25+H39+H78</f>
        <v>0</v>
      </c>
      <c r="I88" s="12">
        <f t="shared" si="49"/>
        <v>0</v>
      </c>
      <c r="J88" s="11"/>
      <c r="K88" s="54">
        <f t="shared" ref="K88:R88" si="61">K25+K39+K78</f>
        <v>0</v>
      </c>
      <c r="L88" s="12">
        <f t="shared" si="20"/>
        <v>0</v>
      </c>
      <c r="M88" s="12">
        <f t="shared" si="21"/>
        <v>0</v>
      </c>
      <c r="N88" s="11"/>
      <c r="O88" s="54">
        <f t="shared" si="61"/>
        <v>0</v>
      </c>
      <c r="P88" s="12">
        <f t="shared" si="50"/>
        <v>0</v>
      </c>
      <c r="Q88" s="11"/>
      <c r="R88" s="54">
        <f t="shared" si="61"/>
        <v>0</v>
      </c>
      <c r="S88" s="12">
        <f t="shared" si="51"/>
        <v>0</v>
      </c>
      <c r="T88" s="13"/>
    </row>
    <row r="89" spans="1:20" ht="15.75" hidden="1">
      <c r="A89" s="19" t="s">
        <v>38</v>
      </c>
      <c r="B89" s="54"/>
      <c r="C89" s="54"/>
      <c r="D89" s="54"/>
      <c r="E89" s="54"/>
      <c r="F89" s="12">
        <f t="shared" si="48"/>
        <v>0</v>
      </c>
      <c r="G89" s="54"/>
      <c r="H89" s="54"/>
      <c r="I89" s="12">
        <f t="shared" si="49"/>
        <v>0</v>
      </c>
      <c r="J89" s="11"/>
      <c r="K89" s="54"/>
      <c r="L89" s="12">
        <f t="shared" si="20"/>
        <v>0</v>
      </c>
      <c r="M89" s="12">
        <f t="shared" si="21"/>
        <v>0</v>
      </c>
      <c r="N89" s="11"/>
      <c r="O89" s="56"/>
      <c r="P89" s="12">
        <f t="shared" si="50"/>
        <v>0</v>
      </c>
      <c r="Q89" s="14"/>
      <c r="R89" s="71"/>
      <c r="S89" s="12">
        <f t="shared" si="51"/>
        <v>0</v>
      </c>
      <c r="T89" s="13"/>
    </row>
    <row r="90" spans="1:20" ht="15.75" hidden="1">
      <c r="A90" s="22" t="s">
        <v>39</v>
      </c>
      <c r="B90" s="56"/>
      <c r="C90" s="56"/>
      <c r="D90" s="56"/>
      <c r="E90" s="56"/>
      <c r="F90" s="12">
        <f t="shared" si="48"/>
        <v>0</v>
      </c>
      <c r="G90" s="56"/>
      <c r="H90" s="56"/>
      <c r="I90" s="12">
        <f t="shared" si="49"/>
        <v>0</v>
      </c>
      <c r="J90" s="14"/>
      <c r="K90" s="56"/>
      <c r="L90" s="12">
        <f t="shared" si="20"/>
        <v>0</v>
      </c>
      <c r="M90" s="12">
        <f t="shared" si="21"/>
        <v>0</v>
      </c>
      <c r="N90" s="14"/>
      <c r="O90" s="56"/>
      <c r="P90" s="12">
        <f t="shared" si="50"/>
        <v>0</v>
      </c>
      <c r="Q90" s="14"/>
      <c r="R90" s="71"/>
      <c r="S90" s="12">
        <f t="shared" si="51"/>
        <v>0</v>
      </c>
      <c r="T90" s="13"/>
    </row>
    <row r="91" spans="1:20" ht="15.75" hidden="1">
      <c r="A91" s="21" t="s">
        <v>40</v>
      </c>
      <c r="B91" s="54">
        <f>B9-B88</f>
        <v>0</v>
      </c>
      <c r="C91" s="54">
        <f>C9-C88</f>
        <v>0</v>
      </c>
      <c r="D91" s="54">
        <f>D9-D88</f>
        <v>0</v>
      </c>
      <c r="E91" s="54">
        <f>E9-E88</f>
        <v>0</v>
      </c>
      <c r="F91" s="12">
        <f t="shared" si="48"/>
        <v>0</v>
      </c>
      <c r="G91" s="54">
        <f>G9-G88</f>
        <v>0</v>
      </c>
      <c r="H91" s="54">
        <f>H9-H88</f>
        <v>0</v>
      </c>
      <c r="I91" s="12">
        <f t="shared" si="49"/>
        <v>0</v>
      </c>
      <c r="J91" s="11"/>
      <c r="K91" s="54">
        <f>K9-K88</f>
        <v>0</v>
      </c>
      <c r="L91" s="12">
        <f t="shared" ref="L91:L154" si="62">IFERROR(K91/E91,0)</f>
        <v>0</v>
      </c>
      <c r="M91" s="12">
        <f t="shared" ref="M91:M154" si="63">IFERROR(K91/H91,0)</f>
        <v>0</v>
      </c>
      <c r="N91" s="11"/>
      <c r="O91" s="54">
        <f>O9-O88</f>
        <v>0</v>
      </c>
      <c r="P91" s="12">
        <f t="shared" si="50"/>
        <v>0</v>
      </c>
      <c r="Q91" s="11"/>
      <c r="R91" s="54">
        <f>R9-R88</f>
        <v>0</v>
      </c>
      <c r="S91" s="12">
        <f t="shared" si="51"/>
        <v>0</v>
      </c>
      <c r="T91" s="13"/>
    </row>
    <row r="92" spans="1:20" ht="15.75" hidden="1">
      <c r="A92" s="15" t="s">
        <v>128</v>
      </c>
      <c r="B92" s="60"/>
      <c r="C92" s="60"/>
      <c r="D92" s="60"/>
      <c r="E92" s="60"/>
      <c r="F92" s="12">
        <f t="shared" si="48"/>
        <v>0</v>
      </c>
      <c r="G92" s="60"/>
      <c r="H92" s="60"/>
      <c r="I92" s="12">
        <f t="shared" si="49"/>
        <v>0</v>
      </c>
      <c r="J92" s="15"/>
      <c r="K92" s="60"/>
      <c r="L92" s="12">
        <f t="shared" si="62"/>
        <v>0</v>
      </c>
      <c r="M92" s="12">
        <f t="shared" si="63"/>
        <v>0</v>
      </c>
      <c r="N92" s="15"/>
      <c r="O92" s="60"/>
      <c r="P92" s="12">
        <f t="shared" si="50"/>
        <v>0</v>
      </c>
      <c r="Q92" s="15"/>
      <c r="R92" s="60"/>
      <c r="S92" s="12">
        <f t="shared" si="51"/>
        <v>0</v>
      </c>
      <c r="T92" s="15"/>
    </row>
    <row r="93" spans="1:20" ht="15.75" hidden="1">
      <c r="A93" s="20" t="s">
        <v>67</v>
      </c>
      <c r="B93" s="61">
        <f>SUM(B94:B101)</f>
        <v>0</v>
      </c>
      <c r="C93" s="61">
        <f t="shared" ref="C93:R93" si="64">SUM(C94:C101)</f>
        <v>0</v>
      </c>
      <c r="D93" s="61">
        <f t="shared" si="64"/>
        <v>0</v>
      </c>
      <c r="E93" s="61">
        <f t="shared" si="64"/>
        <v>0</v>
      </c>
      <c r="F93" s="12">
        <f t="shared" si="48"/>
        <v>0</v>
      </c>
      <c r="G93" s="61">
        <f t="shared" si="64"/>
        <v>0</v>
      </c>
      <c r="H93" s="61">
        <f t="shared" si="64"/>
        <v>0</v>
      </c>
      <c r="I93" s="12">
        <f t="shared" si="49"/>
        <v>0</v>
      </c>
      <c r="J93" s="23"/>
      <c r="K93" s="61">
        <f t="shared" si="64"/>
        <v>0</v>
      </c>
      <c r="L93" s="12">
        <f t="shared" si="62"/>
        <v>0</v>
      </c>
      <c r="M93" s="12">
        <f t="shared" si="63"/>
        <v>0</v>
      </c>
      <c r="N93" s="23"/>
      <c r="O93" s="61">
        <f t="shared" si="64"/>
        <v>0</v>
      </c>
      <c r="P93" s="12">
        <f t="shared" si="50"/>
        <v>0</v>
      </c>
      <c r="Q93" s="23"/>
      <c r="R93" s="61">
        <f t="shared" si="64"/>
        <v>0</v>
      </c>
      <c r="S93" s="12">
        <f t="shared" si="51"/>
        <v>0</v>
      </c>
      <c r="T93" s="13"/>
    </row>
    <row r="94" spans="1:20" ht="31.5" hidden="1">
      <c r="A94" s="20" t="s">
        <v>68</v>
      </c>
      <c r="B94" s="61"/>
      <c r="C94" s="62"/>
      <c r="D94" s="62"/>
      <c r="E94" s="62"/>
      <c r="F94" s="12">
        <f t="shared" si="48"/>
        <v>0</v>
      </c>
      <c r="G94" s="61"/>
      <c r="H94" s="54"/>
      <c r="I94" s="12">
        <f t="shared" si="49"/>
        <v>0</v>
      </c>
      <c r="J94" s="11"/>
      <c r="K94" s="54"/>
      <c r="L94" s="12">
        <f t="shared" si="62"/>
        <v>0</v>
      </c>
      <c r="M94" s="12">
        <f t="shared" si="63"/>
        <v>0</v>
      </c>
      <c r="N94" s="11"/>
      <c r="O94" s="54"/>
      <c r="P94" s="12">
        <f t="shared" si="50"/>
        <v>0</v>
      </c>
      <c r="Q94" s="11"/>
      <c r="R94" s="54"/>
      <c r="S94" s="12">
        <f t="shared" si="51"/>
        <v>0</v>
      </c>
      <c r="T94" s="13"/>
    </row>
    <row r="95" spans="1:20" ht="47.25" hidden="1">
      <c r="A95" s="20" t="s">
        <v>69</v>
      </c>
      <c r="B95" s="61"/>
      <c r="C95" s="62"/>
      <c r="D95" s="62"/>
      <c r="E95" s="62"/>
      <c r="F95" s="12">
        <f t="shared" si="48"/>
        <v>0</v>
      </c>
      <c r="G95" s="61"/>
      <c r="H95" s="54"/>
      <c r="I95" s="12">
        <f t="shared" si="49"/>
        <v>0</v>
      </c>
      <c r="J95" s="11"/>
      <c r="K95" s="54"/>
      <c r="L95" s="12">
        <f t="shared" si="62"/>
        <v>0</v>
      </c>
      <c r="M95" s="12">
        <f t="shared" si="63"/>
        <v>0</v>
      </c>
      <c r="N95" s="11"/>
      <c r="O95" s="54"/>
      <c r="P95" s="12">
        <f t="shared" si="50"/>
        <v>0</v>
      </c>
      <c r="Q95" s="11"/>
      <c r="R95" s="54"/>
      <c r="S95" s="12">
        <f t="shared" si="51"/>
        <v>0</v>
      </c>
      <c r="T95" s="13"/>
    </row>
    <row r="96" spans="1:20" ht="47.25" hidden="1">
      <c r="A96" s="20" t="s">
        <v>70</v>
      </c>
      <c r="B96" s="61"/>
      <c r="C96" s="62"/>
      <c r="D96" s="62"/>
      <c r="E96" s="62"/>
      <c r="F96" s="12">
        <f t="shared" si="48"/>
        <v>0</v>
      </c>
      <c r="G96" s="61"/>
      <c r="H96" s="54"/>
      <c r="I96" s="12">
        <f t="shared" si="49"/>
        <v>0</v>
      </c>
      <c r="J96" s="11"/>
      <c r="K96" s="54"/>
      <c r="L96" s="12">
        <f t="shared" si="62"/>
        <v>0</v>
      </c>
      <c r="M96" s="12">
        <f t="shared" si="63"/>
        <v>0</v>
      </c>
      <c r="N96" s="11"/>
      <c r="O96" s="54"/>
      <c r="P96" s="12">
        <f t="shared" si="50"/>
        <v>0</v>
      </c>
      <c r="Q96" s="11"/>
      <c r="R96" s="54"/>
      <c r="S96" s="12">
        <f t="shared" si="51"/>
        <v>0</v>
      </c>
      <c r="T96" s="13"/>
    </row>
    <row r="97" spans="1:20" ht="15.75" hidden="1">
      <c r="A97" s="20" t="s">
        <v>71</v>
      </c>
      <c r="B97" s="61"/>
      <c r="C97" s="62"/>
      <c r="D97" s="62"/>
      <c r="E97" s="62"/>
      <c r="F97" s="12">
        <f t="shared" si="48"/>
        <v>0</v>
      </c>
      <c r="G97" s="61"/>
      <c r="H97" s="54"/>
      <c r="I97" s="12">
        <f t="shared" si="49"/>
        <v>0</v>
      </c>
      <c r="J97" s="11"/>
      <c r="K97" s="54"/>
      <c r="L97" s="12">
        <f t="shared" si="62"/>
        <v>0</v>
      </c>
      <c r="M97" s="12">
        <f t="shared" si="63"/>
        <v>0</v>
      </c>
      <c r="N97" s="11"/>
      <c r="O97" s="54"/>
      <c r="P97" s="12">
        <f t="shared" si="50"/>
        <v>0</v>
      </c>
      <c r="Q97" s="11"/>
      <c r="R97" s="54"/>
      <c r="S97" s="12">
        <f t="shared" si="51"/>
        <v>0</v>
      </c>
      <c r="T97" s="13"/>
    </row>
    <row r="98" spans="1:20" ht="47.25" hidden="1">
      <c r="A98" s="20" t="s">
        <v>72</v>
      </c>
      <c r="B98" s="61"/>
      <c r="C98" s="62"/>
      <c r="D98" s="62"/>
      <c r="E98" s="62"/>
      <c r="F98" s="12">
        <f t="shared" si="48"/>
        <v>0</v>
      </c>
      <c r="G98" s="61"/>
      <c r="H98" s="54"/>
      <c r="I98" s="12">
        <f t="shared" si="49"/>
        <v>0</v>
      </c>
      <c r="J98" s="11"/>
      <c r="K98" s="54"/>
      <c r="L98" s="12">
        <f t="shared" si="62"/>
        <v>0</v>
      </c>
      <c r="M98" s="12">
        <f t="shared" si="63"/>
        <v>0</v>
      </c>
      <c r="N98" s="11"/>
      <c r="O98" s="54"/>
      <c r="P98" s="12">
        <f t="shared" si="50"/>
        <v>0</v>
      </c>
      <c r="Q98" s="11"/>
      <c r="R98" s="54"/>
      <c r="S98" s="12">
        <f t="shared" si="51"/>
        <v>0</v>
      </c>
      <c r="T98" s="13"/>
    </row>
    <row r="99" spans="1:20" ht="15.75" hidden="1">
      <c r="A99" s="20" t="s">
        <v>73</v>
      </c>
      <c r="B99" s="61"/>
      <c r="C99" s="62"/>
      <c r="D99" s="62"/>
      <c r="E99" s="62"/>
      <c r="F99" s="12">
        <f t="shared" si="48"/>
        <v>0</v>
      </c>
      <c r="G99" s="61"/>
      <c r="H99" s="54"/>
      <c r="I99" s="12">
        <f t="shared" si="49"/>
        <v>0</v>
      </c>
      <c r="J99" s="11"/>
      <c r="K99" s="54"/>
      <c r="L99" s="12">
        <f t="shared" si="62"/>
        <v>0</v>
      </c>
      <c r="M99" s="12">
        <f t="shared" si="63"/>
        <v>0</v>
      </c>
      <c r="N99" s="11"/>
      <c r="O99" s="54"/>
      <c r="P99" s="12">
        <f t="shared" si="50"/>
        <v>0</v>
      </c>
      <c r="Q99" s="11"/>
      <c r="R99" s="54"/>
      <c r="S99" s="12">
        <f t="shared" si="51"/>
        <v>0</v>
      </c>
      <c r="T99" s="13"/>
    </row>
    <row r="100" spans="1:20" ht="15.75" hidden="1">
      <c r="A100" s="20" t="s">
        <v>74</v>
      </c>
      <c r="B100" s="61"/>
      <c r="C100" s="62"/>
      <c r="D100" s="62"/>
      <c r="E100" s="62"/>
      <c r="F100" s="12">
        <f t="shared" si="48"/>
        <v>0</v>
      </c>
      <c r="G100" s="61"/>
      <c r="H100" s="54"/>
      <c r="I100" s="12">
        <f t="shared" si="49"/>
        <v>0</v>
      </c>
      <c r="J100" s="11"/>
      <c r="K100" s="54"/>
      <c r="L100" s="12">
        <f t="shared" si="62"/>
        <v>0</v>
      </c>
      <c r="M100" s="12">
        <f t="shared" si="63"/>
        <v>0</v>
      </c>
      <c r="N100" s="11"/>
      <c r="O100" s="54"/>
      <c r="P100" s="12">
        <f t="shared" si="50"/>
        <v>0</v>
      </c>
      <c r="Q100" s="11"/>
      <c r="R100" s="54"/>
      <c r="S100" s="12">
        <f t="shared" si="51"/>
        <v>0</v>
      </c>
      <c r="T100" s="13"/>
    </row>
    <row r="101" spans="1:20" ht="15.75" hidden="1">
      <c r="A101" s="20" t="s">
        <v>75</v>
      </c>
      <c r="B101" s="61"/>
      <c r="C101" s="62"/>
      <c r="D101" s="62"/>
      <c r="E101" s="62"/>
      <c r="F101" s="12">
        <f t="shared" si="48"/>
        <v>0</v>
      </c>
      <c r="G101" s="61"/>
      <c r="H101" s="54"/>
      <c r="I101" s="12">
        <f t="shared" si="49"/>
        <v>0</v>
      </c>
      <c r="J101" s="11"/>
      <c r="K101" s="54"/>
      <c r="L101" s="12">
        <f t="shared" si="62"/>
        <v>0</v>
      </c>
      <c r="M101" s="12">
        <f t="shared" si="63"/>
        <v>0</v>
      </c>
      <c r="N101" s="11"/>
      <c r="O101" s="54"/>
      <c r="P101" s="12">
        <f t="shared" si="50"/>
        <v>0</v>
      </c>
      <c r="Q101" s="11"/>
      <c r="R101" s="54"/>
      <c r="S101" s="12">
        <f t="shared" si="51"/>
        <v>0</v>
      </c>
      <c r="T101" s="13"/>
    </row>
    <row r="102" spans="1:20" ht="15.75" hidden="1">
      <c r="A102" s="20" t="s">
        <v>76</v>
      </c>
      <c r="B102" s="61">
        <f>SUM(B103:B104)</f>
        <v>0</v>
      </c>
      <c r="C102" s="61">
        <f t="shared" ref="C102:R102" si="65">SUM(C103:C104)</f>
        <v>0</v>
      </c>
      <c r="D102" s="61">
        <f t="shared" si="65"/>
        <v>0</v>
      </c>
      <c r="E102" s="61">
        <f t="shared" si="65"/>
        <v>0</v>
      </c>
      <c r="F102" s="12">
        <f t="shared" si="48"/>
        <v>0</v>
      </c>
      <c r="G102" s="61">
        <f t="shared" si="65"/>
        <v>0</v>
      </c>
      <c r="H102" s="61">
        <f t="shared" si="65"/>
        <v>0</v>
      </c>
      <c r="I102" s="12">
        <f t="shared" si="49"/>
        <v>0</v>
      </c>
      <c r="J102" s="23"/>
      <c r="K102" s="61">
        <f t="shared" si="65"/>
        <v>0</v>
      </c>
      <c r="L102" s="12">
        <f t="shared" si="62"/>
        <v>0</v>
      </c>
      <c r="M102" s="12">
        <f t="shared" si="63"/>
        <v>0</v>
      </c>
      <c r="N102" s="23"/>
      <c r="O102" s="61">
        <f t="shared" si="65"/>
        <v>0</v>
      </c>
      <c r="P102" s="12">
        <f t="shared" si="50"/>
        <v>0</v>
      </c>
      <c r="Q102" s="23"/>
      <c r="R102" s="61">
        <f t="shared" si="65"/>
        <v>0</v>
      </c>
      <c r="S102" s="12">
        <f t="shared" si="51"/>
        <v>0</v>
      </c>
      <c r="T102" s="13"/>
    </row>
    <row r="103" spans="1:20" ht="15.75" hidden="1">
      <c r="A103" s="20" t="s">
        <v>77</v>
      </c>
      <c r="B103" s="61"/>
      <c r="C103" s="62"/>
      <c r="D103" s="62"/>
      <c r="E103" s="62"/>
      <c r="F103" s="12">
        <f t="shared" si="48"/>
        <v>0</v>
      </c>
      <c r="G103" s="61"/>
      <c r="H103" s="54"/>
      <c r="I103" s="12">
        <f t="shared" si="49"/>
        <v>0</v>
      </c>
      <c r="J103" s="11"/>
      <c r="K103" s="54"/>
      <c r="L103" s="12">
        <f t="shared" si="62"/>
        <v>0</v>
      </c>
      <c r="M103" s="12">
        <f t="shared" si="63"/>
        <v>0</v>
      </c>
      <c r="N103" s="11"/>
      <c r="O103" s="54"/>
      <c r="P103" s="12">
        <f t="shared" si="50"/>
        <v>0</v>
      </c>
      <c r="Q103" s="11"/>
      <c r="R103" s="54"/>
      <c r="S103" s="12">
        <f t="shared" si="51"/>
        <v>0</v>
      </c>
      <c r="T103" s="13"/>
    </row>
    <row r="104" spans="1:20" ht="15.75" hidden="1">
      <c r="A104" s="20" t="s">
        <v>78</v>
      </c>
      <c r="B104" s="61"/>
      <c r="C104" s="62"/>
      <c r="D104" s="62"/>
      <c r="E104" s="62"/>
      <c r="F104" s="12">
        <f t="shared" si="48"/>
        <v>0</v>
      </c>
      <c r="G104" s="61"/>
      <c r="H104" s="54"/>
      <c r="I104" s="12">
        <f t="shared" si="49"/>
        <v>0</v>
      </c>
      <c r="J104" s="11"/>
      <c r="K104" s="54"/>
      <c r="L104" s="12">
        <f t="shared" si="62"/>
        <v>0</v>
      </c>
      <c r="M104" s="12">
        <f t="shared" si="63"/>
        <v>0</v>
      </c>
      <c r="N104" s="11"/>
      <c r="O104" s="54"/>
      <c r="P104" s="12">
        <f t="shared" si="50"/>
        <v>0</v>
      </c>
      <c r="Q104" s="11"/>
      <c r="R104" s="54"/>
      <c r="S104" s="12">
        <f t="shared" si="51"/>
        <v>0</v>
      </c>
      <c r="T104" s="13"/>
    </row>
    <row r="105" spans="1:20" ht="31.5" hidden="1">
      <c r="A105" s="20" t="s">
        <v>79</v>
      </c>
      <c r="B105" s="61">
        <f>SUM(B106:B108)</f>
        <v>0</v>
      </c>
      <c r="C105" s="61">
        <f>SUM(C106:C108)</f>
        <v>0</v>
      </c>
      <c r="D105" s="61">
        <f>SUM(D106:D108)</f>
        <v>0</v>
      </c>
      <c r="E105" s="61">
        <f>SUM(E106:E108)</f>
        <v>0</v>
      </c>
      <c r="F105" s="12">
        <f t="shared" si="48"/>
        <v>0</v>
      </c>
      <c r="G105" s="61">
        <f>SUM(G106:G108)</f>
        <v>0</v>
      </c>
      <c r="H105" s="61">
        <f>SUM(H106:H108)</f>
        <v>0</v>
      </c>
      <c r="I105" s="12">
        <f t="shared" si="49"/>
        <v>0</v>
      </c>
      <c r="J105" s="23"/>
      <c r="K105" s="61">
        <f>SUM(K106:K108)</f>
        <v>0</v>
      </c>
      <c r="L105" s="12">
        <f t="shared" si="62"/>
        <v>0</v>
      </c>
      <c r="M105" s="12">
        <f t="shared" si="63"/>
        <v>0</v>
      </c>
      <c r="N105" s="23"/>
      <c r="O105" s="61">
        <f>SUM(O106:O108)</f>
        <v>0</v>
      </c>
      <c r="P105" s="12">
        <f t="shared" si="50"/>
        <v>0</v>
      </c>
      <c r="Q105" s="23"/>
      <c r="R105" s="61">
        <f>SUM(R106:R108)</f>
        <v>0</v>
      </c>
      <c r="S105" s="12">
        <f t="shared" si="51"/>
        <v>0</v>
      </c>
      <c r="T105" s="13"/>
    </row>
    <row r="106" spans="1:20" ht="31.5" hidden="1">
      <c r="A106" s="20" t="s">
        <v>146</v>
      </c>
      <c r="B106" s="61"/>
      <c r="C106" s="61"/>
      <c r="D106" s="61"/>
      <c r="E106" s="61"/>
      <c r="F106" s="12">
        <f t="shared" si="48"/>
        <v>0</v>
      </c>
      <c r="G106" s="61"/>
      <c r="H106" s="61"/>
      <c r="I106" s="12">
        <f t="shared" si="49"/>
        <v>0</v>
      </c>
      <c r="J106" s="23"/>
      <c r="K106" s="61"/>
      <c r="L106" s="12">
        <f t="shared" si="62"/>
        <v>0</v>
      </c>
      <c r="M106" s="12">
        <f t="shared" si="63"/>
        <v>0</v>
      </c>
      <c r="N106" s="23"/>
      <c r="O106" s="61"/>
      <c r="P106" s="12">
        <f t="shared" si="50"/>
        <v>0</v>
      </c>
      <c r="Q106" s="23"/>
      <c r="R106" s="61"/>
      <c r="S106" s="12">
        <f t="shared" si="51"/>
        <v>0</v>
      </c>
      <c r="T106" s="13"/>
    </row>
    <row r="107" spans="1:20" ht="15.75" hidden="1">
      <c r="A107" s="20" t="s">
        <v>145</v>
      </c>
      <c r="B107" s="61"/>
      <c r="C107" s="61"/>
      <c r="D107" s="61"/>
      <c r="E107" s="61"/>
      <c r="F107" s="12">
        <f t="shared" si="48"/>
        <v>0</v>
      </c>
      <c r="G107" s="61"/>
      <c r="H107" s="61"/>
      <c r="I107" s="12">
        <f t="shared" si="49"/>
        <v>0</v>
      </c>
      <c r="J107" s="23"/>
      <c r="K107" s="61"/>
      <c r="L107" s="12">
        <f t="shared" si="62"/>
        <v>0</v>
      </c>
      <c r="M107" s="12">
        <f t="shared" si="63"/>
        <v>0</v>
      </c>
      <c r="N107" s="23"/>
      <c r="O107" s="61"/>
      <c r="P107" s="12">
        <f t="shared" si="50"/>
        <v>0</v>
      </c>
      <c r="Q107" s="23"/>
      <c r="R107" s="61"/>
      <c r="S107" s="12">
        <f t="shared" si="51"/>
        <v>0</v>
      </c>
      <c r="T107" s="13"/>
    </row>
    <row r="108" spans="1:20" ht="31.5" hidden="1">
      <c r="A108" s="20" t="s">
        <v>80</v>
      </c>
      <c r="B108" s="61"/>
      <c r="C108" s="61"/>
      <c r="D108" s="61"/>
      <c r="E108" s="61"/>
      <c r="F108" s="12">
        <f t="shared" si="48"/>
        <v>0</v>
      </c>
      <c r="G108" s="61"/>
      <c r="H108" s="61"/>
      <c r="I108" s="12">
        <f t="shared" si="49"/>
        <v>0</v>
      </c>
      <c r="J108" s="23"/>
      <c r="K108" s="61"/>
      <c r="L108" s="12">
        <f t="shared" si="62"/>
        <v>0</v>
      </c>
      <c r="M108" s="12">
        <f t="shared" si="63"/>
        <v>0</v>
      </c>
      <c r="N108" s="23"/>
      <c r="O108" s="61"/>
      <c r="P108" s="12">
        <f t="shared" si="50"/>
        <v>0</v>
      </c>
      <c r="Q108" s="23"/>
      <c r="R108" s="61"/>
      <c r="S108" s="12">
        <f t="shared" si="51"/>
        <v>0</v>
      </c>
      <c r="T108" s="13"/>
    </row>
    <row r="109" spans="1:20" ht="15.75" hidden="1">
      <c r="A109" s="20" t="s">
        <v>81</v>
      </c>
      <c r="B109" s="61">
        <f>SUM(B110:B117)</f>
        <v>0</v>
      </c>
      <c r="C109" s="61">
        <f t="shared" ref="C109:R109" si="66">SUM(C110:C117)</f>
        <v>0</v>
      </c>
      <c r="D109" s="61">
        <f t="shared" si="66"/>
        <v>0</v>
      </c>
      <c r="E109" s="61">
        <f t="shared" si="66"/>
        <v>0</v>
      </c>
      <c r="F109" s="12">
        <f t="shared" si="48"/>
        <v>0</v>
      </c>
      <c r="G109" s="61">
        <f t="shared" si="66"/>
        <v>0</v>
      </c>
      <c r="H109" s="61">
        <f t="shared" si="66"/>
        <v>0</v>
      </c>
      <c r="I109" s="12">
        <f t="shared" si="49"/>
        <v>0</v>
      </c>
      <c r="J109" s="23"/>
      <c r="K109" s="61">
        <f t="shared" si="66"/>
        <v>0</v>
      </c>
      <c r="L109" s="12">
        <f t="shared" si="62"/>
        <v>0</v>
      </c>
      <c r="M109" s="12">
        <f t="shared" si="63"/>
        <v>0</v>
      </c>
      <c r="N109" s="23"/>
      <c r="O109" s="61">
        <f t="shared" si="66"/>
        <v>0</v>
      </c>
      <c r="P109" s="12">
        <f t="shared" si="50"/>
        <v>0</v>
      </c>
      <c r="Q109" s="23"/>
      <c r="R109" s="61">
        <f t="shared" si="66"/>
        <v>0</v>
      </c>
      <c r="S109" s="12">
        <f t="shared" si="51"/>
        <v>0</v>
      </c>
      <c r="T109" s="13"/>
    </row>
    <row r="110" spans="1:20" ht="15.75" hidden="1">
      <c r="A110" s="20" t="s">
        <v>82</v>
      </c>
      <c r="B110" s="61"/>
      <c r="C110" s="62"/>
      <c r="D110" s="62"/>
      <c r="E110" s="62"/>
      <c r="F110" s="12">
        <f t="shared" si="48"/>
        <v>0</v>
      </c>
      <c r="G110" s="61"/>
      <c r="H110" s="54"/>
      <c r="I110" s="12">
        <f t="shared" si="49"/>
        <v>0</v>
      </c>
      <c r="J110" s="11"/>
      <c r="K110" s="54"/>
      <c r="L110" s="12">
        <f t="shared" si="62"/>
        <v>0</v>
      </c>
      <c r="M110" s="12">
        <f t="shared" si="63"/>
        <v>0</v>
      </c>
      <c r="N110" s="11"/>
      <c r="O110" s="54"/>
      <c r="P110" s="12">
        <f t="shared" si="50"/>
        <v>0</v>
      </c>
      <c r="Q110" s="11"/>
      <c r="R110" s="54"/>
      <c r="S110" s="12">
        <f t="shared" si="51"/>
        <v>0</v>
      </c>
      <c r="T110" s="13"/>
    </row>
    <row r="111" spans="1:20" ht="15.75" hidden="1">
      <c r="A111" s="20" t="s">
        <v>135</v>
      </c>
      <c r="B111" s="61"/>
      <c r="C111" s="62"/>
      <c r="D111" s="62"/>
      <c r="E111" s="62"/>
      <c r="F111" s="12">
        <f t="shared" si="48"/>
        <v>0</v>
      </c>
      <c r="G111" s="61"/>
      <c r="H111" s="54"/>
      <c r="I111" s="12">
        <f t="shared" si="49"/>
        <v>0</v>
      </c>
      <c r="J111" s="11"/>
      <c r="K111" s="54"/>
      <c r="L111" s="12">
        <f t="shared" si="62"/>
        <v>0</v>
      </c>
      <c r="M111" s="12">
        <f t="shared" si="63"/>
        <v>0</v>
      </c>
      <c r="N111" s="11"/>
      <c r="O111" s="54"/>
      <c r="P111" s="12">
        <f t="shared" si="50"/>
        <v>0</v>
      </c>
      <c r="Q111" s="11"/>
      <c r="R111" s="54"/>
      <c r="S111" s="12">
        <f t="shared" si="51"/>
        <v>0</v>
      </c>
      <c r="T111" s="13"/>
    </row>
    <row r="112" spans="1:20" ht="15.75" hidden="1">
      <c r="A112" s="20" t="s">
        <v>83</v>
      </c>
      <c r="B112" s="61"/>
      <c r="C112" s="62"/>
      <c r="D112" s="62"/>
      <c r="E112" s="62"/>
      <c r="F112" s="12">
        <f t="shared" si="48"/>
        <v>0</v>
      </c>
      <c r="G112" s="61"/>
      <c r="H112" s="54"/>
      <c r="I112" s="12">
        <f t="shared" si="49"/>
        <v>0</v>
      </c>
      <c r="J112" s="11"/>
      <c r="K112" s="54"/>
      <c r="L112" s="12">
        <f t="shared" si="62"/>
        <v>0</v>
      </c>
      <c r="M112" s="12">
        <f t="shared" si="63"/>
        <v>0</v>
      </c>
      <c r="N112" s="11"/>
      <c r="O112" s="54"/>
      <c r="P112" s="12">
        <f t="shared" si="50"/>
        <v>0</v>
      </c>
      <c r="Q112" s="11"/>
      <c r="R112" s="54"/>
      <c r="S112" s="12">
        <f t="shared" si="51"/>
        <v>0</v>
      </c>
      <c r="T112" s="13"/>
    </row>
    <row r="113" spans="1:20" ht="15.75" hidden="1">
      <c r="A113" s="20" t="s">
        <v>84</v>
      </c>
      <c r="B113" s="61"/>
      <c r="C113" s="62"/>
      <c r="D113" s="62"/>
      <c r="E113" s="62"/>
      <c r="F113" s="12">
        <f t="shared" si="48"/>
        <v>0</v>
      </c>
      <c r="G113" s="61"/>
      <c r="H113" s="54"/>
      <c r="I113" s="12">
        <f t="shared" si="49"/>
        <v>0</v>
      </c>
      <c r="J113" s="11"/>
      <c r="K113" s="54"/>
      <c r="L113" s="12">
        <f t="shared" si="62"/>
        <v>0</v>
      </c>
      <c r="M113" s="12">
        <f t="shared" si="63"/>
        <v>0</v>
      </c>
      <c r="N113" s="11"/>
      <c r="O113" s="54"/>
      <c r="P113" s="12">
        <f t="shared" si="50"/>
        <v>0</v>
      </c>
      <c r="Q113" s="11"/>
      <c r="R113" s="54"/>
      <c r="S113" s="12">
        <f t="shared" si="51"/>
        <v>0</v>
      </c>
      <c r="T113" s="13"/>
    </row>
    <row r="114" spans="1:20" ht="15.75" hidden="1">
      <c r="A114" s="20" t="s">
        <v>85</v>
      </c>
      <c r="B114" s="61"/>
      <c r="C114" s="62"/>
      <c r="D114" s="62"/>
      <c r="E114" s="62"/>
      <c r="F114" s="12">
        <f t="shared" si="48"/>
        <v>0</v>
      </c>
      <c r="G114" s="61"/>
      <c r="H114" s="54"/>
      <c r="I114" s="12">
        <f t="shared" si="49"/>
        <v>0</v>
      </c>
      <c r="J114" s="11"/>
      <c r="K114" s="54"/>
      <c r="L114" s="12">
        <f t="shared" si="62"/>
        <v>0</v>
      </c>
      <c r="M114" s="12">
        <f t="shared" si="63"/>
        <v>0</v>
      </c>
      <c r="N114" s="11"/>
      <c r="O114" s="54"/>
      <c r="P114" s="12">
        <f t="shared" si="50"/>
        <v>0</v>
      </c>
      <c r="Q114" s="11"/>
      <c r="R114" s="54"/>
      <c r="S114" s="12">
        <f t="shared" si="51"/>
        <v>0</v>
      </c>
      <c r="T114" s="13"/>
    </row>
    <row r="115" spans="1:20" ht="15.75" hidden="1">
      <c r="A115" s="20" t="s">
        <v>86</v>
      </c>
      <c r="B115" s="61"/>
      <c r="C115" s="62"/>
      <c r="D115" s="62"/>
      <c r="E115" s="62"/>
      <c r="F115" s="12">
        <f t="shared" si="48"/>
        <v>0</v>
      </c>
      <c r="G115" s="61"/>
      <c r="H115" s="54"/>
      <c r="I115" s="12">
        <f t="shared" si="49"/>
        <v>0</v>
      </c>
      <c r="J115" s="11"/>
      <c r="K115" s="54"/>
      <c r="L115" s="12">
        <f t="shared" si="62"/>
        <v>0</v>
      </c>
      <c r="M115" s="12">
        <f t="shared" si="63"/>
        <v>0</v>
      </c>
      <c r="N115" s="11"/>
      <c r="O115" s="54"/>
      <c r="P115" s="12">
        <f t="shared" si="50"/>
        <v>0</v>
      </c>
      <c r="Q115" s="11"/>
      <c r="R115" s="54"/>
      <c r="S115" s="12">
        <f t="shared" si="51"/>
        <v>0</v>
      </c>
      <c r="T115" s="13"/>
    </row>
    <row r="116" spans="1:20" ht="15.75" hidden="1">
      <c r="A116" s="20" t="s">
        <v>87</v>
      </c>
      <c r="B116" s="61"/>
      <c r="C116" s="62"/>
      <c r="D116" s="62"/>
      <c r="E116" s="62"/>
      <c r="F116" s="12">
        <f t="shared" si="48"/>
        <v>0</v>
      </c>
      <c r="G116" s="61"/>
      <c r="H116" s="54"/>
      <c r="I116" s="12">
        <f t="shared" si="49"/>
        <v>0</v>
      </c>
      <c r="J116" s="11"/>
      <c r="K116" s="54"/>
      <c r="L116" s="12">
        <f t="shared" si="62"/>
        <v>0</v>
      </c>
      <c r="M116" s="12">
        <f t="shared" si="63"/>
        <v>0</v>
      </c>
      <c r="N116" s="11"/>
      <c r="O116" s="54"/>
      <c r="P116" s="12">
        <f t="shared" si="50"/>
        <v>0</v>
      </c>
      <c r="Q116" s="11"/>
      <c r="R116" s="54"/>
      <c r="S116" s="12">
        <f t="shared" si="51"/>
        <v>0</v>
      </c>
      <c r="T116" s="13"/>
    </row>
    <row r="117" spans="1:20" ht="15.75" hidden="1">
      <c r="A117" s="20" t="s">
        <v>88</v>
      </c>
      <c r="B117" s="61"/>
      <c r="C117" s="62"/>
      <c r="D117" s="62"/>
      <c r="E117" s="62"/>
      <c r="F117" s="12">
        <f t="shared" si="48"/>
        <v>0</v>
      </c>
      <c r="G117" s="61"/>
      <c r="H117" s="54"/>
      <c r="I117" s="12">
        <f t="shared" si="49"/>
        <v>0</v>
      </c>
      <c r="J117" s="11"/>
      <c r="K117" s="54"/>
      <c r="L117" s="12">
        <f t="shared" si="62"/>
        <v>0</v>
      </c>
      <c r="M117" s="12">
        <f t="shared" si="63"/>
        <v>0</v>
      </c>
      <c r="N117" s="11"/>
      <c r="O117" s="54"/>
      <c r="P117" s="12">
        <f t="shared" si="50"/>
        <v>0</v>
      </c>
      <c r="Q117" s="11"/>
      <c r="R117" s="54"/>
      <c r="S117" s="12">
        <f t="shared" si="51"/>
        <v>0</v>
      </c>
      <c r="T117" s="13"/>
    </row>
    <row r="118" spans="1:20" ht="15.75" hidden="1">
      <c r="A118" s="20" t="s">
        <v>89</v>
      </c>
      <c r="B118" s="61">
        <f>SUM(B119:B122)</f>
        <v>0</v>
      </c>
      <c r="C118" s="61">
        <f t="shared" ref="C118:R118" si="67">SUM(C119:C122)</f>
        <v>0</v>
      </c>
      <c r="D118" s="61">
        <f t="shared" si="67"/>
        <v>0</v>
      </c>
      <c r="E118" s="61">
        <f t="shared" si="67"/>
        <v>0</v>
      </c>
      <c r="F118" s="12">
        <f t="shared" si="48"/>
        <v>0</v>
      </c>
      <c r="G118" s="61">
        <f t="shared" si="67"/>
        <v>0</v>
      </c>
      <c r="H118" s="61">
        <f t="shared" si="67"/>
        <v>0</v>
      </c>
      <c r="I118" s="12">
        <f t="shared" si="49"/>
        <v>0</v>
      </c>
      <c r="J118" s="23"/>
      <c r="K118" s="61">
        <f t="shared" si="67"/>
        <v>0</v>
      </c>
      <c r="L118" s="12">
        <f t="shared" si="62"/>
        <v>0</v>
      </c>
      <c r="M118" s="12">
        <f t="shared" si="63"/>
        <v>0</v>
      </c>
      <c r="N118" s="23"/>
      <c r="O118" s="61">
        <f t="shared" si="67"/>
        <v>0</v>
      </c>
      <c r="P118" s="12">
        <f t="shared" si="50"/>
        <v>0</v>
      </c>
      <c r="Q118" s="23"/>
      <c r="R118" s="61">
        <f t="shared" si="67"/>
        <v>0</v>
      </c>
      <c r="S118" s="12">
        <f t="shared" si="51"/>
        <v>0</v>
      </c>
      <c r="T118" s="13"/>
    </row>
    <row r="119" spans="1:20" ht="15.75" hidden="1">
      <c r="A119" s="20" t="s">
        <v>90</v>
      </c>
      <c r="B119" s="61"/>
      <c r="C119" s="61"/>
      <c r="D119" s="61"/>
      <c r="E119" s="61"/>
      <c r="F119" s="12">
        <f t="shared" si="48"/>
        <v>0</v>
      </c>
      <c r="G119" s="61"/>
      <c r="H119" s="61"/>
      <c r="I119" s="12">
        <f t="shared" si="49"/>
        <v>0</v>
      </c>
      <c r="J119" s="23"/>
      <c r="K119" s="61"/>
      <c r="L119" s="12">
        <f t="shared" si="62"/>
        <v>0</v>
      </c>
      <c r="M119" s="12">
        <f t="shared" si="63"/>
        <v>0</v>
      </c>
      <c r="N119" s="23"/>
      <c r="O119" s="61"/>
      <c r="P119" s="12">
        <f t="shared" si="50"/>
        <v>0</v>
      </c>
      <c r="Q119" s="23"/>
      <c r="R119" s="61"/>
      <c r="S119" s="12">
        <f t="shared" si="51"/>
        <v>0</v>
      </c>
      <c r="T119" s="13"/>
    </row>
    <row r="120" spans="1:20" ht="15.75" hidden="1">
      <c r="A120" s="20" t="s">
        <v>91</v>
      </c>
      <c r="B120" s="61"/>
      <c r="C120" s="61"/>
      <c r="D120" s="61"/>
      <c r="E120" s="61"/>
      <c r="F120" s="12">
        <f t="shared" si="48"/>
        <v>0</v>
      </c>
      <c r="G120" s="61"/>
      <c r="H120" s="61"/>
      <c r="I120" s="12">
        <f t="shared" si="49"/>
        <v>0</v>
      </c>
      <c r="J120" s="23"/>
      <c r="K120" s="61"/>
      <c r="L120" s="12">
        <f t="shared" si="62"/>
        <v>0</v>
      </c>
      <c r="M120" s="12">
        <f t="shared" si="63"/>
        <v>0</v>
      </c>
      <c r="N120" s="23"/>
      <c r="O120" s="61"/>
      <c r="P120" s="12">
        <f t="shared" si="50"/>
        <v>0</v>
      </c>
      <c r="Q120" s="23"/>
      <c r="R120" s="61"/>
      <c r="S120" s="12">
        <f t="shared" si="51"/>
        <v>0</v>
      </c>
      <c r="T120" s="13"/>
    </row>
    <row r="121" spans="1:20" ht="15.75" hidden="1">
      <c r="A121" s="20" t="s">
        <v>92</v>
      </c>
      <c r="B121" s="61"/>
      <c r="C121" s="61"/>
      <c r="D121" s="61"/>
      <c r="E121" s="61"/>
      <c r="F121" s="12">
        <f t="shared" si="48"/>
        <v>0</v>
      </c>
      <c r="G121" s="61"/>
      <c r="H121" s="61"/>
      <c r="I121" s="12">
        <f t="shared" si="49"/>
        <v>0</v>
      </c>
      <c r="J121" s="23"/>
      <c r="K121" s="61"/>
      <c r="L121" s="12">
        <f t="shared" si="62"/>
        <v>0</v>
      </c>
      <c r="M121" s="12">
        <f t="shared" si="63"/>
        <v>0</v>
      </c>
      <c r="N121" s="23"/>
      <c r="O121" s="61"/>
      <c r="P121" s="12">
        <f t="shared" si="50"/>
        <v>0</v>
      </c>
      <c r="Q121" s="23"/>
      <c r="R121" s="61"/>
      <c r="S121" s="12">
        <f t="shared" si="51"/>
        <v>0</v>
      </c>
      <c r="T121" s="13"/>
    </row>
    <row r="122" spans="1:20" ht="15.75" hidden="1">
      <c r="A122" s="20" t="s">
        <v>93</v>
      </c>
      <c r="B122" s="61"/>
      <c r="C122" s="61"/>
      <c r="D122" s="61"/>
      <c r="E122" s="61"/>
      <c r="F122" s="12">
        <f t="shared" si="48"/>
        <v>0</v>
      </c>
      <c r="G122" s="61"/>
      <c r="H122" s="61"/>
      <c r="I122" s="12">
        <f t="shared" si="49"/>
        <v>0</v>
      </c>
      <c r="J122" s="23"/>
      <c r="K122" s="61"/>
      <c r="L122" s="12">
        <f t="shared" si="62"/>
        <v>0</v>
      </c>
      <c r="M122" s="12">
        <f t="shared" si="63"/>
        <v>0</v>
      </c>
      <c r="N122" s="23"/>
      <c r="O122" s="61"/>
      <c r="P122" s="12">
        <f t="shared" si="50"/>
        <v>0</v>
      </c>
      <c r="Q122" s="23"/>
      <c r="R122" s="61"/>
      <c r="S122" s="12">
        <f t="shared" si="51"/>
        <v>0</v>
      </c>
      <c r="T122" s="13"/>
    </row>
    <row r="123" spans="1:20" ht="15.75" hidden="1">
      <c r="A123" s="20" t="s">
        <v>94</v>
      </c>
      <c r="B123" s="61">
        <f>SUM(B124:B126)</f>
        <v>0</v>
      </c>
      <c r="C123" s="61">
        <f t="shared" ref="C123:R123" si="68">SUM(C124:C126)</f>
        <v>0</v>
      </c>
      <c r="D123" s="61">
        <f t="shared" si="68"/>
        <v>0</v>
      </c>
      <c r="E123" s="61">
        <f t="shared" si="68"/>
        <v>0</v>
      </c>
      <c r="F123" s="12">
        <f t="shared" si="48"/>
        <v>0</v>
      </c>
      <c r="G123" s="61">
        <f t="shared" si="68"/>
        <v>0</v>
      </c>
      <c r="H123" s="61">
        <f t="shared" si="68"/>
        <v>0</v>
      </c>
      <c r="I123" s="12">
        <f t="shared" si="49"/>
        <v>0</v>
      </c>
      <c r="J123" s="23"/>
      <c r="K123" s="61">
        <f t="shared" si="68"/>
        <v>0</v>
      </c>
      <c r="L123" s="12">
        <f t="shared" si="62"/>
        <v>0</v>
      </c>
      <c r="M123" s="12">
        <f t="shared" si="63"/>
        <v>0</v>
      </c>
      <c r="N123" s="23"/>
      <c r="O123" s="61">
        <f t="shared" si="68"/>
        <v>0</v>
      </c>
      <c r="P123" s="12">
        <f t="shared" si="50"/>
        <v>0</v>
      </c>
      <c r="Q123" s="23"/>
      <c r="R123" s="61">
        <f t="shared" si="68"/>
        <v>0</v>
      </c>
      <c r="S123" s="12">
        <f t="shared" si="51"/>
        <v>0</v>
      </c>
      <c r="T123" s="13"/>
    </row>
    <row r="124" spans="1:20" ht="15.75" hidden="1">
      <c r="A124" s="20" t="s">
        <v>95</v>
      </c>
      <c r="B124" s="61"/>
      <c r="C124" s="61"/>
      <c r="D124" s="61"/>
      <c r="E124" s="61"/>
      <c r="F124" s="12">
        <f t="shared" si="48"/>
        <v>0</v>
      </c>
      <c r="G124" s="61"/>
      <c r="H124" s="61"/>
      <c r="I124" s="12">
        <f t="shared" si="49"/>
        <v>0</v>
      </c>
      <c r="J124" s="23"/>
      <c r="K124" s="61"/>
      <c r="L124" s="12">
        <f t="shared" si="62"/>
        <v>0</v>
      </c>
      <c r="M124" s="12">
        <f t="shared" si="63"/>
        <v>0</v>
      </c>
      <c r="N124" s="23"/>
      <c r="O124" s="61"/>
      <c r="P124" s="12">
        <f t="shared" si="50"/>
        <v>0</v>
      </c>
      <c r="Q124" s="23"/>
      <c r="R124" s="61"/>
      <c r="S124" s="12">
        <f t="shared" si="51"/>
        <v>0</v>
      </c>
      <c r="T124" s="13"/>
    </row>
    <row r="125" spans="1:20" ht="31.5" hidden="1">
      <c r="A125" s="20" t="s">
        <v>96</v>
      </c>
      <c r="B125" s="61"/>
      <c r="C125" s="61"/>
      <c r="D125" s="61"/>
      <c r="E125" s="61"/>
      <c r="F125" s="12">
        <f t="shared" si="48"/>
        <v>0</v>
      </c>
      <c r="G125" s="61"/>
      <c r="H125" s="61"/>
      <c r="I125" s="12">
        <f t="shared" si="49"/>
        <v>0</v>
      </c>
      <c r="J125" s="23"/>
      <c r="K125" s="61"/>
      <c r="L125" s="12">
        <f t="shared" si="62"/>
        <v>0</v>
      </c>
      <c r="M125" s="12">
        <f t="shared" si="63"/>
        <v>0</v>
      </c>
      <c r="N125" s="23"/>
      <c r="O125" s="61"/>
      <c r="P125" s="12">
        <f t="shared" si="50"/>
        <v>0</v>
      </c>
      <c r="Q125" s="23"/>
      <c r="R125" s="61"/>
      <c r="S125" s="12">
        <f t="shared" si="51"/>
        <v>0</v>
      </c>
      <c r="T125" s="13"/>
    </row>
    <row r="126" spans="1:20" ht="15.75" hidden="1">
      <c r="A126" s="20" t="s">
        <v>97</v>
      </c>
      <c r="B126" s="61"/>
      <c r="C126" s="61"/>
      <c r="D126" s="61"/>
      <c r="E126" s="61"/>
      <c r="F126" s="12">
        <f t="shared" si="48"/>
        <v>0</v>
      </c>
      <c r="G126" s="61"/>
      <c r="H126" s="61"/>
      <c r="I126" s="12">
        <f t="shared" si="49"/>
        <v>0</v>
      </c>
      <c r="J126" s="23"/>
      <c r="K126" s="61"/>
      <c r="L126" s="12">
        <f t="shared" si="62"/>
        <v>0</v>
      </c>
      <c r="M126" s="12">
        <f t="shared" si="63"/>
        <v>0</v>
      </c>
      <c r="N126" s="23"/>
      <c r="O126" s="61"/>
      <c r="P126" s="12">
        <f t="shared" si="50"/>
        <v>0</v>
      </c>
      <c r="Q126" s="23"/>
      <c r="R126" s="61"/>
      <c r="S126" s="12">
        <f t="shared" si="51"/>
        <v>0</v>
      </c>
      <c r="T126" s="13"/>
    </row>
    <row r="127" spans="1:20" ht="15.75" hidden="1">
      <c r="A127" s="20" t="s">
        <v>98</v>
      </c>
      <c r="B127" s="61">
        <f>SUM(B128:B133)</f>
        <v>0</v>
      </c>
      <c r="C127" s="61">
        <f t="shared" ref="C127:R127" si="69">SUM(C128:C133)</f>
        <v>0</v>
      </c>
      <c r="D127" s="61">
        <f t="shared" si="69"/>
        <v>0</v>
      </c>
      <c r="E127" s="61">
        <f t="shared" si="69"/>
        <v>0</v>
      </c>
      <c r="F127" s="12">
        <f t="shared" si="48"/>
        <v>0</v>
      </c>
      <c r="G127" s="61">
        <f t="shared" si="69"/>
        <v>0</v>
      </c>
      <c r="H127" s="61">
        <f t="shared" si="69"/>
        <v>0</v>
      </c>
      <c r="I127" s="12">
        <f t="shared" si="49"/>
        <v>0</v>
      </c>
      <c r="J127" s="23"/>
      <c r="K127" s="61">
        <f t="shared" si="69"/>
        <v>0</v>
      </c>
      <c r="L127" s="12">
        <f t="shared" si="62"/>
        <v>0</v>
      </c>
      <c r="M127" s="12">
        <f t="shared" si="63"/>
        <v>0</v>
      </c>
      <c r="N127" s="23"/>
      <c r="O127" s="61">
        <f t="shared" si="69"/>
        <v>0</v>
      </c>
      <c r="P127" s="12">
        <f t="shared" si="50"/>
        <v>0</v>
      </c>
      <c r="Q127" s="23"/>
      <c r="R127" s="61">
        <f t="shared" si="69"/>
        <v>0</v>
      </c>
      <c r="S127" s="12">
        <f t="shared" si="51"/>
        <v>0</v>
      </c>
      <c r="T127" s="13"/>
    </row>
    <row r="128" spans="1:20" ht="15.75" hidden="1">
      <c r="A128" s="20" t="s">
        <v>99</v>
      </c>
      <c r="B128" s="61"/>
      <c r="C128" s="61"/>
      <c r="D128" s="61"/>
      <c r="E128" s="61"/>
      <c r="F128" s="12">
        <f t="shared" si="48"/>
        <v>0</v>
      </c>
      <c r="G128" s="61"/>
      <c r="H128" s="61"/>
      <c r="I128" s="12">
        <f t="shared" si="49"/>
        <v>0</v>
      </c>
      <c r="J128" s="23"/>
      <c r="K128" s="61"/>
      <c r="L128" s="12">
        <f t="shared" si="62"/>
        <v>0</v>
      </c>
      <c r="M128" s="12">
        <f t="shared" si="63"/>
        <v>0</v>
      </c>
      <c r="N128" s="23"/>
      <c r="O128" s="61"/>
      <c r="P128" s="12">
        <f t="shared" si="50"/>
        <v>0</v>
      </c>
      <c r="Q128" s="23"/>
      <c r="R128" s="61"/>
      <c r="S128" s="12">
        <f t="shared" si="51"/>
        <v>0</v>
      </c>
      <c r="T128" s="13"/>
    </row>
    <row r="129" spans="1:20" ht="15.75" hidden="1">
      <c r="A129" s="20" t="s">
        <v>100</v>
      </c>
      <c r="B129" s="61"/>
      <c r="C129" s="61"/>
      <c r="D129" s="61"/>
      <c r="E129" s="61"/>
      <c r="F129" s="12">
        <f t="shared" si="48"/>
        <v>0</v>
      </c>
      <c r="G129" s="61"/>
      <c r="H129" s="61"/>
      <c r="I129" s="12">
        <f t="shared" si="49"/>
        <v>0</v>
      </c>
      <c r="J129" s="23"/>
      <c r="K129" s="61"/>
      <c r="L129" s="12">
        <f t="shared" si="62"/>
        <v>0</v>
      </c>
      <c r="M129" s="12">
        <f t="shared" si="63"/>
        <v>0</v>
      </c>
      <c r="N129" s="23"/>
      <c r="O129" s="61"/>
      <c r="P129" s="12">
        <f t="shared" si="50"/>
        <v>0</v>
      </c>
      <c r="Q129" s="23"/>
      <c r="R129" s="61"/>
      <c r="S129" s="12">
        <f t="shared" si="51"/>
        <v>0</v>
      </c>
      <c r="T129" s="13"/>
    </row>
    <row r="130" spans="1:20" ht="15.75" hidden="1">
      <c r="A130" s="20" t="s">
        <v>134</v>
      </c>
      <c r="B130" s="61"/>
      <c r="C130" s="61"/>
      <c r="D130" s="61"/>
      <c r="E130" s="61"/>
      <c r="F130" s="12">
        <f t="shared" si="48"/>
        <v>0</v>
      </c>
      <c r="G130" s="61"/>
      <c r="H130" s="61"/>
      <c r="I130" s="12">
        <f t="shared" si="49"/>
        <v>0</v>
      </c>
      <c r="J130" s="23"/>
      <c r="K130" s="61"/>
      <c r="L130" s="12">
        <f t="shared" si="62"/>
        <v>0</v>
      </c>
      <c r="M130" s="12">
        <f t="shared" si="63"/>
        <v>0</v>
      </c>
      <c r="N130" s="23"/>
      <c r="O130" s="61"/>
      <c r="P130" s="12">
        <f t="shared" si="50"/>
        <v>0</v>
      </c>
      <c r="Q130" s="23"/>
      <c r="R130" s="61"/>
      <c r="S130" s="12">
        <f t="shared" si="51"/>
        <v>0</v>
      </c>
      <c r="T130" s="13"/>
    </row>
    <row r="131" spans="1:20" ht="31.5" hidden="1">
      <c r="A131" s="20" t="s">
        <v>101</v>
      </c>
      <c r="B131" s="61"/>
      <c r="C131" s="61"/>
      <c r="D131" s="61"/>
      <c r="E131" s="61"/>
      <c r="F131" s="12">
        <f t="shared" si="48"/>
        <v>0</v>
      </c>
      <c r="G131" s="61"/>
      <c r="H131" s="61"/>
      <c r="I131" s="12">
        <f t="shared" si="49"/>
        <v>0</v>
      </c>
      <c r="J131" s="23"/>
      <c r="K131" s="61"/>
      <c r="L131" s="12">
        <f t="shared" si="62"/>
        <v>0</v>
      </c>
      <c r="M131" s="12">
        <f t="shared" si="63"/>
        <v>0</v>
      </c>
      <c r="N131" s="23"/>
      <c r="O131" s="61"/>
      <c r="P131" s="12">
        <f t="shared" si="50"/>
        <v>0</v>
      </c>
      <c r="Q131" s="23"/>
      <c r="R131" s="61"/>
      <c r="S131" s="12">
        <f t="shared" si="51"/>
        <v>0</v>
      </c>
      <c r="T131" s="13"/>
    </row>
    <row r="132" spans="1:20" ht="15.75" hidden="1">
      <c r="A132" s="20" t="s">
        <v>102</v>
      </c>
      <c r="B132" s="61"/>
      <c r="C132" s="61"/>
      <c r="D132" s="61"/>
      <c r="E132" s="61"/>
      <c r="F132" s="12">
        <f t="shared" si="48"/>
        <v>0</v>
      </c>
      <c r="G132" s="61"/>
      <c r="H132" s="61"/>
      <c r="I132" s="12">
        <f t="shared" si="49"/>
        <v>0</v>
      </c>
      <c r="J132" s="23"/>
      <c r="K132" s="61"/>
      <c r="L132" s="12">
        <f t="shared" si="62"/>
        <v>0</v>
      </c>
      <c r="M132" s="12">
        <f t="shared" si="63"/>
        <v>0</v>
      </c>
      <c r="N132" s="23"/>
      <c r="O132" s="61"/>
      <c r="P132" s="12">
        <f t="shared" si="50"/>
        <v>0</v>
      </c>
      <c r="Q132" s="23"/>
      <c r="R132" s="61"/>
      <c r="S132" s="12">
        <f t="shared" si="51"/>
        <v>0</v>
      </c>
      <c r="T132" s="13"/>
    </row>
    <row r="133" spans="1:20" ht="15.75" hidden="1">
      <c r="A133" s="20" t="s">
        <v>103</v>
      </c>
      <c r="B133" s="61"/>
      <c r="C133" s="61"/>
      <c r="D133" s="61"/>
      <c r="E133" s="61"/>
      <c r="F133" s="12">
        <f t="shared" si="48"/>
        <v>0</v>
      </c>
      <c r="G133" s="61"/>
      <c r="H133" s="61"/>
      <c r="I133" s="12">
        <f t="shared" si="49"/>
        <v>0</v>
      </c>
      <c r="J133" s="23"/>
      <c r="K133" s="61"/>
      <c r="L133" s="12">
        <f t="shared" si="62"/>
        <v>0</v>
      </c>
      <c r="M133" s="12">
        <f t="shared" si="63"/>
        <v>0</v>
      </c>
      <c r="N133" s="23"/>
      <c r="O133" s="61"/>
      <c r="P133" s="12">
        <f t="shared" si="50"/>
        <v>0</v>
      </c>
      <c r="Q133" s="23"/>
      <c r="R133" s="61"/>
      <c r="S133" s="12">
        <f t="shared" si="51"/>
        <v>0</v>
      </c>
      <c r="T133" s="13"/>
    </row>
    <row r="134" spans="1:20" ht="15.75" hidden="1">
      <c r="A134" s="20" t="s">
        <v>104</v>
      </c>
      <c r="B134" s="61">
        <f>SUM(B135:B137)</f>
        <v>0</v>
      </c>
      <c r="C134" s="61">
        <f t="shared" ref="C134:R134" si="70">SUM(C135:C137)</f>
        <v>0</v>
      </c>
      <c r="D134" s="61">
        <f t="shared" si="70"/>
        <v>0</v>
      </c>
      <c r="E134" s="61">
        <f t="shared" si="70"/>
        <v>0</v>
      </c>
      <c r="F134" s="12">
        <f t="shared" si="48"/>
        <v>0</v>
      </c>
      <c r="G134" s="61">
        <f t="shared" si="70"/>
        <v>0</v>
      </c>
      <c r="H134" s="61">
        <f t="shared" si="70"/>
        <v>0</v>
      </c>
      <c r="I134" s="12">
        <f t="shared" si="49"/>
        <v>0</v>
      </c>
      <c r="J134" s="23"/>
      <c r="K134" s="61">
        <f t="shared" si="70"/>
        <v>0</v>
      </c>
      <c r="L134" s="12">
        <f t="shared" si="62"/>
        <v>0</v>
      </c>
      <c r="M134" s="12">
        <f t="shared" si="63"/>
        <v>0</v>
      </c>
      <c r="N134" s="23"/>
      <c r="O134" s="61">
        <f t="shared" si="70"/>
        <v>0</v>
      </c>
      <c r="P134" s="12">
        <f t="shared" si="50"/>
        <v>0</v>
      </c>
      <c r="Q134" s="23"/>
      <c r="R134" s="61">
        <f t="shared" si="70"/>
        <v>0</v>
      </c>
      <c r="S134" s="12">
        <f t="shared" si="51"/>
        <v>0</v>
      </c>
      <c r="T134" s="13"/>
    </row>
    <row r="135" spans="1:20" ht="15.75" hidden="1">
      <c r="A135" s="20" t="s">
        <v>105</v>
      </c>
      <c r="B135" s="61"/>
      <c r="C135" s="62"/>
      <c r="D135" s="62"/>
      <c r="E135" s="62"/>
      <c r="F135" s="12">
        <f t="shared" si="48"/>
        <v>0</v>
      </c>
      <c r="G135" s="61"/>
      <c r="H135" s="54"/>
      <c r="I135" s="12">
        <f t="shared" si="49"/>
        <v>0</v>
      </c>
      <c r="J135" s="11"/>
      <c r="K135" s="54"/>
      <c r="L135" s="12">
        <f t="shared" si="62"/>
        <v>0</v>
      </c>
      <c r="M135" s="12">
        <f t="shared" si="63"/>
        <v>0</v>
      </c>
      <c r="N135" s="11"/>
      <c r="O135" s="54"/>
      <c r="P135" s="12">
        <f t="shared" si="50"/>
        <v>0</v>
      </c>
      <c r="Q135" s="11"/>
      <c r="R135" s="54"/>
      <c r="S135" s="12">
        <f t="shared" si="51"/>
        <v>0</v>
      </c>
      <c r="T135" s="13"/>
    </row>
    <row r="136" spans="1:20" ht="15.75" hidden="1">
      <c r="A136" s="20" t="s">
        <v>106</v>
      </c>
      <c r="B136" s="61"/>
      <c r="C136" s="62"/>
      <c r="D136" s="62"/>
      <c r="E136" s="62"/>
      <c r="F136" s="12">
        <f t="shared" si="48"/>
        <v>0</v>
      </c>
      <c r="G136" s="61"/>
      <c r="H136" s="54"/>
      <c r="I136" s="12">
        <f t="shared" si="49"/>
        <v>0</v>
      </c>
      <c r="J136" s="11"/>
      <c r="K136" s="54"/>
      <c r="L136" s="12">
        <f t="shared" si="62"/>
        <v>0</v>
      </c>
      <c r="M136" s="12">
        <f t="shared" si="63"/>
        <v>0</v>
      </c>
      <c r="N136" s="11"/>
      <c r="O136" s="54"/>
      <c r="P136" s="12">
        <f t="shared" si="50"/>
        <v>0</v>
      </c>
      <c r="Q136" s="11"/>
      <c r="R136" s="54"/>
      <c r="S136" s="12">
        <f t="shared" si="51"/>
        <v>0</v>
      </c>
      <c r="T136" s="13"/>
    </row>
    <row r="137" spans="1:20" ht="15.75" hidden="1">
      <c r="A137" s="20" t="s">
        <v>107</v>
      </c>
      <c r="B137" s="61"/>
      <c r="C137" s="62"/>
      <c r="D137" s="62"/>
      <c r="E137" s="62"/>
      <c r="F137" s="12">
        <f t="shared" si="48"/>
        <v>0</v>
      </c>
      <c r="G137" s="61"/>
      <c r="H137" s="54"/>
      <c r="I137" s="12">
        <f t="shared" si="49"/>
        <v>0</v>
      </c>
      <c r="J137" s="11"/>
      <c r="K137" s="54"/>
      <c r="L137" s="12">
        <f t="shared" si="62"/>
        <v>0</v>
      </c>
      <c r="M137" s="12">
        <f t="shared" si="63"/>
        <v>0</v>
      </c>
      <c r="N137" s="11"/>
      <c r="O137" s="54"/>
      <c r="P137" s="12">
        <f t="shared" si="50"/>
        <v>0</v>
      </c>
      <c r="Q137" s="11"/>
      <c r="R137" s="54"/>
      <c r="S137" s="12">
        <f t="shared" si="51"/>
        <v>0</v>
      </c>
      <c r="T137" s="13"/>
    </row>
    <row r="138" spans="1:20" ht="15.75" hidden="1">
      <c r="A138" s="20" t="s">
        <v>108</v>
      </c>
      <c r="B138" s="61">
        <f>SUM(B139:B139)</f>
        <v>0</v>
      </c>
      <c r="C138" s="61">
        <f>SUM(C139:C139)</f>
        <v>0</v>
      </c>
      <c r="D138" s="61">
        <f>SUM(D139:D139)</f>
        <v>0</v>
      </c>
      <c r="E138" s="61">
        <f>SUM(E139:E139)</f>
        <v>0</v>
      </c>
      <c r="F138" s="12">
        <f t="shared" si="48"/>
        <v>0</v>
      </c>
      <c r="G138" s="61">
        <f>SUM(G139:G139)</f>
        <v>0</v>
      </c>
      <c r="H138" s="61">
        <f>SUM(H139:H139)</f>
        <v>0</v>
      </c>
      <c r="I138" s="12">
        <f t="shared" si="49"/>
        <v>0</v>
      </c>
      <c r="J138" s="23"/>
      <c r="K138" s="61">
        <f>SUM(K139:K139)</f>
        <v>0</v>
      </c>
      <c r="L138" s="12">
        <f t="shared" si="62"/>
        <v>0</v>
      </c>
      <c r="M138" s="12">
        <f t="shared" si="63"/>
        <v>0</v>
      </c>
      <c r="N138" s="23"/>
      <c r="O138" s="61">
        <f>SUM(O139:O139)</f>
        <v>0</v>
      </c>
      <c r="P138" s="12">
        <f t="shared" si="50"/>
        <v>0</v>
      </c>
      <c r="Q138" s="23"/>
      <c r="R138" s="61">
        <f>SUM(R139:R139)</f>
        <v>0</v>
      </c>
      <c r="S138" s="12">
        <f t="shared" si="51"/>
        <v>0</v>
      </c>
      <c r="T138" s="13"/>
    </row>
    <row r="139" spans="1:20" ht="15.75" hidden="1">
      <c r="A139" s="20" t="s">
        <v>109</v>
      </c>
      <c r="B139" s="61"/>
      <c r="C139" s="61"/>
      <c r="D139" s="61"/>
      <c r="E139" s="61"/>
      <c r="F139" s="12">
        <f t="shared" ref="F139:F173" si="71">IFERROR(E139/C139,0)</f>
        <v>0</v>
      </c>
      <c r="G139" s="61"/>
      <c r="H139" s="61"/>
      <c r="I139" s="12">
        <f t="shared" ref="I139:I173" si="72">IFERROR(H139/C139,0)</f>
        <v>0</v>
      </c>
      <c r="J139" s="23"/>
      <c r="K139" s="61"/>
      <c r="L139" s="12">
        <f t="shared" si="62"/>
        <v>0</v>
      </c>
      <c r="M139" s="12">
        <f t="shared" si="63"/>
        <v>0</v>
      </c>
      <c r="N139" s="23"/>
      <c r="O139" s="61"/>
      <c r="P139" s="12">
        <f t="shared" ref="P139:P173" si="73">IFERROR(O139/K139,0)</f>
        <v>0</v>
      </c>
      <c r="Q139" s="23"/>
      <c r="R139" s="61"/>
      <c r="S139" s="12">
        <f t="shared" ref="S139:S173" si="74">IFERROR(R139/O139,0)</f>
        <v>0</v>
      </c>
      <c r="T139" s="13"/>
    </row>
    <row r="140" spans="1:20" ht="15.75" hidden="1">
      <c r="A140" s="20" t="s">
        <v>110</v>
      </c>
      <c r="B140" s="61">
        <f>SUM(B141:B144)</f>
        <v>0</v>
      </c>
      <c r="C140" s="61">
        <f t="shared" ref="C140:R140" si="75">SUM(C141:C144)</f>
        <v>0</v>
      </c>
      <c r="D140" s="61">
        <f t="shared" si="75"/>
        <v>0</v>
      </c>
      <c r="E140" s="61">
        <f t="shared" si="75"/>
        <v>0</v>
      </c>
      <c r="F140" s="12">
        <f t="shared" si="71"/>
        <v>0</v>
      </c>
      <c r="G140" s="61">
        <f t="shared" si="75"/>
        <v>0</v>
      </c>
      <c r="H140" s="61">
        <f t="shared" si="75"/>
        <v>0</v>
      </c>
      <c r="I140" s="12">
        <f t="shared" si="72"/>
        <v>0</v>
      </c>
      <c r="J140" s="23"/>
      <c r="K140" s="61">
        <f t="shared" si="75"/>
        <v>0</v>
      </c>
      <c r="L140" s="12">
        <f t="shared" si="62"/>
        <v>0</v>
      </c>
      <c r="M140" s="12">
        <f t="shared" si="63"/>
        <v>0</v>
      </c>
      <c r="N140" s="23"/>
      <c r="O140" s="61">
        <f t="shared" si="75"/>
        <v>0</v>
      </c>
      <c r="P140" s="12">
        <f t="shared" si="73"/>
        <v>0</v>
      </c>
      <c r="Q140" s="23"/>
      <c r="R140" s="61">
        <f t="shared" si="75"/>
        <v>0</v>
      </c>
      <c r="S140" s="12">
        <f t="shared" si="74"/>
        <v>0</v>
      </c>
      <c r="T140" s="13"/>
    </row>
    <row r="141" spans="1:20" ht="15.75" hidden="1">
      <c r="A141" s="20" t="s">
        <v>111</v>
      </c>
      <c r="B141" s="61"/>
      <c r="C141" s="61"/>
      <c r="D141" s="61"/>
      <c r="E141" s="61"/>
      <c r="F141" s="12">
        <f t="shared" si="71"/>
        <v>0</v>
      </c>
      <c r="G141" s="61"/>
      <c r="H141" s="61"/>
      <c r="I141" s="12">
        <f t="shared" si="72"/>
        <v>0</v>
      </c>
      <c r="J141" s="23"/>
      <c r="K141" s="61"/>
      <c r="L141" s="12">
        <f t="shared" si="62"/>
        <v>0</v>
      </c>
      <c r="M141" s="12">
        <f t="shared" si="63"/>
        <v>0</v>
      </c>
      <c r="N141" s="23"/>
      <c r="O141" s="61"/>
      <c r="P141" s="12">
        <f t="shared" si="73"/>
        <v>0</v>
      </c>
      <c r="Q141" s="23"/>
      <c r="R141" s="61"/>
      <c r="S141" s="12">
        <f t="shared" si="74"/>
        <v>0</v>
      </c>
      <c r="T141" s="13"/>
    </row>
    <row r="142" spans="1:20" ht="15.75" hidden="1">
      <c r="A142" s="20" t="s">
        <v>112</v>
      </c>
      <c r="B142" s="61"/>
      <c r="C142" s="61"/>
      <c r="D142" s="61"/>
      <c r="E142" s="61"/>
      <c r="F142" s="12">
        <f t="shared" si="71"/>
        <v>0</v>
      </c>
      <c r="G142" s="61"/>
      <c r="H142" s="61"/>
      <c r="I142" s="12">
        <f t="shared" si="72"/>
        <v>0</v>
      </c>
      <c r="J142" s="23"/>
      <c r="K142" s="61"/>
      <c r="L142" s="12">
        <f t="shared" si="62"/>
        <v>0</v>
      </c>
      <c r="M142" s="12">
        <f t="shared" si="63"/>
        <v>0</v>
      </c>
      <c r="N142" s="23"/>
      <c r="O142" s="61"/>
      <c r="P142" s="12">
        <f t="shared" si="73"/>
        <v>0</v>
      </c>
      <c r="Q142" s="23"/>
      <c r="R142" s="61"/>
      <c r="S142" s="12">
        <f t="shared" si="74"/>
        <v>0</v>
      </c>
      <c r="T142" s="13"/>
    </row>
    <row r="143" spans="1:20" ht="15.75" hidden="1">
      <c r="A143" s="20" t="s">
        <v>113</v>
      </c>
      <c r="B143" s="61"/>
      <c r="C143" s="61"/>
      <c r="D143" s="61"/>
      <c r="E143" s="61"/>
      <c r="F143" s="12">
        <f t="shared" si="71"/>
        <v>0</v>
      </c>
      <c r="G143" s="61"/>
      <c r="H143" s="61"/>
      <c r="I143" s="12">
        <f t="shared" si="72"/>
        <v>0</v>
      </c>
      <c r="J143" s="23"/>
      <c r="K143" s="61"/>
      <c r="L143" s="12">
        <f t="shared" si="62"/>
        <v>0</v>
      </c>
      <c r="M143" s="12">
        <f t="shared" si="63"/>
        <v>0</v>
      </c>
      <c r="N143" s="23"/>
      <c r="O143" s="61"/>
      <c r="P143" s="12">
        <f t="shared" si="73"/>
        <v>0</v>
      </c>
      <c r="Q143" s="23"/>
      <c r="R143" s="61"/>
      <c r="S143" s="12">
        <f t="shared" si="74"/>
        <v>0</v>
      </c>
      <c r="T143" s="13"/>
    </row>
    <row r="144" spans="1:20" ht="15.75" hidden="1">
      <c r="A144" s="20" t="s">
        <v>114</v>
      </c>
      <c r="B144" s="61"/>
      <c r="C144" s="61"/>
      <c r="D144" s="61"/>
      <c r="E144" s="61"/>
      <c r="F144" s="12">
        <f t="shared" si="71"/>
        <v>0</v>
      </c>
      <c r="G144" s="61"/>
      <c r="H144" s="61"/>
      <c r="I144" s="12">
        <f t="shared" si="72"/>
        <v>0</v>
      </c>
      <c r="J144" s="23"/>
      <c r="K144" s="61"/>
      <c r="L144" s="12">
        <f t="shared" si="62"/>
        <v>0</v>
      </c>
      <c r="M144" s="12">
        <f t="shared" si="63"/>
        <v>0</v>
      </c>
      <c r="N144" s="23"/>
      <c r="O144" s="61"/>
      <c r="P144" s="12">
        <f t="shared" si="73"/>
        <v>0</v>
      </c>
      <c r="Q144" s="23"/>
      <c r="R144" s="61"/>
      <c r="S144" s="12">
        <f t="shared" si="74"/>
        <v>0</v>
      </c>
      <c r="T144" s="13"/>
    </row>
    <row r="145" spans="1:20" ht="15.75" hidden="1">
      <c r="A145" s="20" t="s">
        <v>115</v>
      </c>
      <c r="B145" s="61">
        <f>SUM(B146:B148)</f>
        <v>0</v>
      </c>
      <c r="C145" s="61">
        <f t="shared" ref="C145:R145" si="76">SUM(C146:C148)</f>
        <v>0</v>
      </c>
      <c r="D145" s="61">
        <f t="shared" si="76"/>
        <v>0</v>
      </c>
      <c r="E145" s="61">
        <f t="shared" si="76"/>
        <v>0</v>
      </c>
      <c r="F145" s="12">
        <f t="shared" si="71"/>
        <v>0</v>
      </c>
      <c r="G145" s="61">
        <f t="shared" si="76"/>
        <v>0</v>
      </c>
      <c r="H145" s="61">
        <f t="shared" si="76"/>
        <v>0</v>
      </c>
      <c r="I145" s="12">
        <f t="shared" si="72"/>
        <v>0</v>
      </c>
      <c r="J145" s="23"/>
      <c r="K145" s="61">
        <f t="shared" si="76"/>
        <v>0</v>
      </c>
      <c r="L145" s="12">
        <f t="shared" si="62"/>
        <v>0</v>
      </c>
      <c r="M145" s="12">
        <f t="shared" si="63"/>
        <v>0</v>
      </c>
      <c r="N145" s="23"/>
      <c r="O145" s="61">
        <f t="shared" si="76"/>
        <v>0</v>
      </c>
      <c r="P145" s="12">
        <f t="shared" si="73"/>
        <v>0</v>
      </c>
      <c r="Q145" s="23"/>
      <c r="R145" s="61">
        <f t="shared" si="76"/>
        <v>0</v>
      </c>
      <c r="S145" s="12">
        <f t="shared" si="74"/>
        <v>0</v>
      </c>
      <c r="T145" s="13"/>
    </row>
    <row r="146" spans="1:20" ht="15.75" hidden="1">
      <c r="A146" s="20" t="s">
        <v>116</v>
      </c>
      <c r="B146" s="61"/>
      <c r="C146" s="61"/>
      <c r="D146" s="61"/>
      <c r="E146" s="61"/>
      <c r="F146" s="12">
        <f t="shared" si="71"/>
        <v>0</v>
      </c>
      <c r="G146" s="61"/>
      <c r="H146" s="61"/>
      <c r="I146" s="12">
        <f t="shared" si="72"/>
        <v>0</v>
      </c>
      <c r="J146" s="23"/>
      <c r="K146" s="61"/>
      <c r="L146" s="12">
        <f t="shared" si="62"/>
        <v>0</v>
      </c>
      <c r="M146" s="12">
        <f t="shared" si="63"/>
        <v>0</v>
      </c>
      <c r="N146" s="23"/>
      <c r="O146" s="61"/>
      <c r="P146" s="12">
        <f t="shared" si="73"/>
        <v>0</v>
      </c>
      <c r="Q146" s="23"/>
      <c r="R146" s="61"/>
      <c r="S146" s="12">
        <f t="shared" si="74"/>
        <v>0</v>
      </c>
      <c r="T146" s="13"/>
    </row>
    <row r="147" spans="1:20" ht="15.75" hidden="1">
      <c r="A147" s="20" t="s">
        <v>117</v>
      </c>
      <c r="B147" s="61"/>
      <c r="C147" s="61"/>
      <c r="D147" s="61"/>
      <c r="E147" s="61"/>
      <c r="F147" s="12">
        <f t="shared" si="71"/>
        <v>0</v>
      </c>
      <c r="G147" s="61"/>
      <c r="H147" s="61"/>
      <c r="I147" s="12">
        <f t="shared" si="72"/>
        <v>0</v>
      </c>
      <c r="J147" s="23"/>
      <c r="K147" s="61"/>
      <c r="L147" s="12">
        <f t="shared" si="62"/>
        <v>0</v>
      </c>
      <c r="M147" s="12">
        <f t="shared" si="63"/>
        <v>0</v>
      </c>
      <c r="N147" s="23"/>
      <c r="O147" s="61"/>
      <c r="P147" s="12">
        <f t="shared" si="73"/>
        <v>0</v>
      </c>
      <c r="Q147" s="23"/>
      <c r="R147" s="61"/>
      <c r="S147" s="12">
        <f t="shared" si="74"/>
        <v>0</v>
      </c>
      <c r="T147" s="13"/>
    </row>
    <row r="148" spans="1:20" ht="15.75" hidden="1">
      <c r="A148" s="20" t="s">
        <v>118</v>
      </c>
      <c r="B148" s="61"/>
      <c r="C148" s="61"/>
      <c r="D148" s="61"/>
      <c r="E148" s="61"/>
      <c r="F148" s="12">
        <f t="shared" si="71"/>
        <v>0</v>
      </c>
      <c r="G148" s="61"/>
      <c r="H148" s="61"/>
      <c r="I148" s="12">
        <f t="shared" si="72"/>
        <v>0</v>
      </c>
      <c r="J148" s="23"/>
      <c r="K148" s="61"/>
      <c r="L148" s="12">
        <f t="shared" si="62"/>
        <v>0</v>
      </c>
      <c r="M148" s="12">
        <f t="shared" si="63"/>
        <v>0</v>
      </c>
      <c r="N148" s="23"/>
      <c r="O148" s="61"/>
      <c r="P148" s="12">
        <f t="shared" si="73"/>
        <v>0</v>
      </c>
      <c r="Q148" s="23"/>
      <c r="R148" s="61"/>
      <c r="S148" s="12">
        <f t="shared" si="74"/>
        <v>0</v>
      </c>
      <c r="T148" s="13"/>
    </row>
    <row r="149" spans="1:20" ht="15.75" hidden="1">
      <c r="A149" s="20" t="s">
        <v>119</v>
      </c>
      <c r="B149" s="61">
        <f>SUM(B150:B152)</f>
        <v>0</v>
      </c>
      <c r="C149" s="61">
        <f t="shared" ref="C149:R149" si="77">SUM(C150:C152)</f>
        <v>0</v>
      </c>
      <c r="D149" s="61">
        <f t="shared" si="77"/>
        <v>0</v>
      </c>
      <c r="E149" s="61">
        <f t="shared" si="77"/>
        <v>0</v>
      </c>
      <c r="F149" s="12">
        <f t="shared" si="71"/>
        <v>0</v>
      </c>
      <c r="G149" s="61">
        <f t="shared" si="77"/>
        <v>0</v>
      </c>
      <c r="H149" s="61">
        <f t="shared" si="77"/>
        <v>0</v>
      </c>
      <c r="I149" s="12">
        <f t="shared" si="72"/>
        <v>0</v>
      </c>
      <c r="J149" s="23"/>
      <c r="K149" s="61">
        <f t="shared" si="77"/>
        <v>0</v>
      </c>
      <c r="L149" s="12">
        <f t="shared" si="62"/>
        <v>0</v>
      </c>
      <c r="M149" s="12">
        <f t="shared" si="63"/>
        <v>0</v>
      </c>
      <c r="N149" s="23"/>
      <c r="O149" s="61">
        <f t="shared" si="77"/>
        <v>0</v>
      </c>
      <c r="P149" s="12">
        <f t="shared" si="73"/>
        <v>0</v>
      </c>
      <c r="Q149" s="23"/>
      <c r="R149" s="61">
        <f t="shared" si="77"/>
        <v>0</v>
      </c>
      <c r="S149" s="12">
        <f t="shared" si="74"/>
        <v>0</v>
      </c>
      <c r="T149" s="13"/>
    </row>
    <row r="150" spans="1:20" ht="15.75" hidden="1">
      <c r="A150" s="20" t="s">
        <v>120</v>
      </c>
      <c r="B150" s="61"/>
      <c r="C150" s="61"/>
      <c r="D150" s="61"/>
      <c r="E150" s="61"/>
      <c r="F150" s="12">
        <f t="shared" si="71"/>
        <v>0</v>
      </c>
      <c r="G150" s="61"/>
      <c r="H150" s="61"/>
      <c r="I150" s="12">
        <f t="shared" si="72"/>
        <v>0</v>
      </c>
      <c r="J150" s="23"/>
      <c r="K150" s="61"/>
      <c r="L150" s="12">
        <f t="shared" si="62"/>
        <v>0</v>
      </c>
      <c r="M150" s="12">
        <f t="shared" si="63"/>
        <v>0</v>
      </c>
      <c r="N150" s="23"/>
      <c r="O150" s="61"/>
      <c r="P150" s="12">
        <f t="shared" si="73"/>
        <v>0</v>
      </c>
      <c r="Q150" s="23"/>
      <c r="R150" s="61"/>
      <c r="S150" s="12">
        <f t="shared" si="74"/>
        <v>0</v>
      </c>
      <c r="T150" s="13"/>
    </row>
    <row r="151" spans="1:20" ht="15.75" hidden="1">
      <c r="A151" s="20" t="s">
        <v>121</v>
      </c>
      <c r="B151" s="61"/>
      <c r="C151" s="61"/>
      <c r="D151" s="61"/>
      <c r="E151" s="61"/>
      <c r="F151" s="12">
        <f t="shared" si="71"/>
        <v>0</v>
      </c>
      <c r="G151" s="61"/>
      <c r="H151" s="61"/>
      <c r="I151" s="12">
        <f t="shared" si="72"/>
        <v>0</v>
      </c>
      <c r="J151" s="23"/>
      <c r="K151" s="61"/>
      <c r="L151" s="12">
        <f t="shared" si="62"/>
        <v>0</v>
      </c>
      <c r="M151" s="12">
        <f t="shared" si="63"/>
        <v>0</v>
      </c>
      <c r="N151" s="23"/>
      <c r="O151" s="61"/>
      <c r="P151" s="12">
        <f t="shared" si="73"/>
        <v>0</v>
      </c>
      <c r="Q151" s="23"/>
      <c r="R151" s="61"/>
      <c r="S151" s="12">
        <f t="shared" si="74"/>
        <v>0</v>
      </c>
      <c r="T151" s="13"/>
    </row>
    <row r="152" spans="1:20" ht="15.75" hidden="1">
      <c r="A152" s="20" t="s">
        <v>122</v>
      </c>
      <c r="B152" s="61"/>
      <c r="C152" s="61"/>
      <c r="D152" s="61"/>
      <c r="E152" s="61"/>
      <c r="F152" s="12">
        <f t="shared" si="71"/>
        <v>0</v>
      </c>
      <c r="G152" s="61"/>
      <c r="H152" s="61"/>
      <c r="I152" s="12">
        <f t="shared" si="72"/>
        <v>0</v>
      </c>
      <c r="J152" s="23"/>
      <c r="K152" s="61"/>
      <c r="L152" s="12">
        <f t="shared" si="62"/>
        <v>0</v>
      </c>
      <c r="M152" s="12">
        <f t="shared" si="63"/>
        <v>0</v>
      </c>
      <c r="N152" s="23"/>
      <c r="O152" s="61"/>
      <c r="P152" s="12">
        <f t="shared" si="73"/>
        <v>0</v>
      </c>
      <c r="Q152" s="23"/>
      <c r="R152" s="61"/>
      <c r="S152" s="12">
        <f t="shared" si="74"/>
        <v>0</v>
      </c>
      <c r="T152" s="13"/>
    </row>
    <row r="153" spans="1:20" ht="31.5" hidden="1">
      <c r="A153" s="20" t="s">
        <v>123</v>
      </c>
      <c r="B153" s="61">
        <f>B154</f>
        <v>0</v>
      </c>
      <c r="C153" s="61">
        <f t="shared" ref="C153:R153" si="78">C154</f>
        <v>0</v>
      </c>
      <c r="D153" s="61">
        <f t="shared" si="78"/>
        <v>0</v>
      </c>
      <c r="E153" s="61">
        <f t="shared" si="78"/>
        <v>0</v>
      </c>
      <c r="F153" s="12">
        <f t="shared" si="71"/>
        <v>0</v>
      </c>
      <c r="G153" s="61">
        <f t="shared" si="78"/>
        <v>0</v>
      </c>
      <c r="H153" s="61">
        <f t="shared" si="78"/>
        <v>0</v>
      </c>
      <c r="I153" s="12">
        <f t="shared" si="72"/>
        <v>0</v>
      </c>
      <c r="J153" s="23"/>
      <c r="K153" s="61">
        <f t="shared" si="78"/>
        <v>0</v>
      </c>
      <c r="L153" s="12">
        <f t="shared" si="62"/>
        <v>0</v>
      </c>
      <c r="M153" s="12">
        <f t="shared" si="63"/>
        <v>0</v>
      </c>
      <c r="N153" s="23"/>
      <c r="O153" s="61">
        <f t="shared" si="78"/>
        <v>0</v>
      </c>
      <c r="P153" s="12">
        <f t="shared" si="73"/>
        <v>0</v>
      </c>
      <c r="Q153" s="23"/>
      <c r="R153" s="61">
        <f t="shared" si="78"/>
        <v>0</v>
      </c>
      <c r="S153" s="12">
        <f t="shared" si="74"/>
        <v>0</v>
      </c>
      <c r="T153" s="13"/>
    </row>
    <row r="154" spans="1:20" ht="31.5" hidden="1">
      <c r="A154" s="20" t="s">
        <v>124</v>
      </c>
      <c r="B154" s="61"/>
      <c r="C154" s="62"/>
      <c r="D154" s="62"/>
      <c r="E154" s="62"/>
      <c r="F154" s="12">
        <f t="shared" si="71"/>
        <v>0</v>
      </c>
      <c r="G154" s="61"/>
      <c r="H154" s="54"/>
      <c r="I154" s="12">
        <f t="shared" si="72"/>
        <v>0</v>
      </c>
      <c r="J154" s="11"/>
      <c r="K154" s="54"/>
      <c r="L154" s="12">
        <f t="shared" si="62"/>
        <v>0</v>
      </c>
      <c r="M154" s="12">
        <f t="shared" si="63"/>
        <v>0</v>
      </c>
      <c r="N154" s="11"/>
      <c r="O154" s="54"/>
      <c r="P154" s="12">
        <f t="shared" si="73"/>
        <v>0</v>
      </c>
      <c r="Q154" s="11"/>
      <c r="R154" s="54"/>
      <c r="S154" s="12">
        <f t="shared" si="74"/>
        <v>0</v>
      </c>
      <c r="T154" s="13"/>
    </row>
    <row r="155" spans="1:20" ht="47.25" hidden="1">
      <c r="A155" s="20" t="s">
        <v>125</v>
      </c>
      <c r="B155" s="61">
        <f>SUM(B156:B157)</f>
        <v>0</v>
      </c>
      <c r="C155" s="61">
        <f t="shared" ref="C155:R155" si="79">SUM(C156:C157)</f>
        <v>0</v>
      </c>
      <c r="D155" s="61">
        <f t="shared" si="79"/>
        <v>0</v>
      </c>
      <c r="E155" s="61">
        <f t="shared" si="79"/>
        <v>0</v>
      </c>
      <c r="F155" s="12">
        <f t="shared" si="71"/>
        <v>0</v>
      </c>
      <c r="G155" s="61">
        <f t="shared" si="79"/>
        <v>0</v>
      </c>
      <c r="H155" s="61">
        <f t="shared" si="79"/>
        <v>0</v>
      </c>
      <c r="I155" s="12">
        <f t="shared" si="72"/>
        <v>0</v>
      </c>
      <c r="J155" s="23"/>
      <c r="K155" s="61">
        <f t="shared" si="79"/>
        <v>0</v>
      </c>
      <c r="L155" s="12">
        <f t="shared" ref="L155:L171" si="80">IFERROR(K155/E155,0)</f>
        <v>0</v>
      </c>
      <c r="M155" s="12">
        <f t="shared" ref="M155:M171" si="81">IFERROR(K155/H155,0)</f>
        <v>0</v>
      </c>
      <c r="N155" s="23"/>
      <c r="O155" s="61">
        <f t="shared" si="79"/>
        <v>0</v>
      </c>
      <c r="P155" s="12">
        <f t="shared" si="73"/>
        <v>0</v>
      </c>
      <c r="Q155" s="23"/>
      <c r="R155" s="61">
        <f t="shared" si="79"/>
        <v>0</v>
      </c>
      <c r="S155" s="12">
        <f t="shared" si="74"/>
        <v>0</v>
      </c>
      <c r="T155" s="13"/>
    </row>
    <row r="156" spans="1:20" ht="47.25" hidden="1">
      <c r="A156" s="20" t="s">
        <v>126</v>
      </c>
      <c r="B156" s="61"/>
      <c r="C156" s="61"/>
      <c r="D156" s="61"/>
      <c r="E156" s="61"/>
      <c r="F156" s="12">
        <f t="shared" si="71"/>
        <v>0</v>
      </c>
      <c r="G156" s="61"/>
      <c r="H156" s="61"/>
      <c r="I156" s="12">
        <f t="shared" si="72"/>
        <v>0</v>
      </c>
      <c r="J156" s="23"/>
      <c r="K156" s="61"/>
      <c r="L156" s="12">
        <f t="shared" si="80"/>
        <v>0</v>
      </c>
      <c r="M156" s="12">
        <f t="shared" si="81"/>
        <v>0</v>
      </c>
      <c r="N156" s="23"/>
      <c r="O156" s="61"/>
      <c r="P156" s="12">
        <f t="shared" si="73"/>
        <v>0</v>
      </c>
      <c r="Q156" s="23"/>
      <c r="R156" s="61"/>
      <c r="S156" s="12">
        <f t="shared" si="74"/>
        <v>0</v>
      </c>
      <c r="T156" s="13"/>
    </row>
    <row r="157" spans="1:20" ht="15.75" hidden="1">
      <c r="A157" s="20" t="s">
        <v>127</v>
      </c>
      <c r="B157" s="61"/>
      <c r="C157" s="61"/>
      <c r="D157" s="61"/>
      <c r="E157" s="61"/>
      <c r="F157" s="12">
        <f t="shared" si="71"/>
        <v>0</v>
      </c>
      <c r="G157" s="61"/>
      <c r="H157" s="61"/>
      <c r="I157" s="12">
        <f t="shared" si="72"/>
        <v>0</v>
      </c>
      <c r="J157" s="23"/>
      <c r="K157" s="61"/>
      <c r="L157" s="12">
        <f t="shared" si="80"/>
        <v>0</v>
      </c>
      <c r="M157" s="12">
        <f t="shared" si="81"/>
        <v>0</v>
      </c>
      <c r="N157" s="23"/>
      <c r="O157" s="61"/>
      <c r="P157" s="12">
        <f t="shared" si="73"/>
        <v>0</v>
      </c>
      <c r="Q157" s="23"/>
      <c r="R157" s="61"/>
      <c r="S157" s="12">
        <f t="shared" si="74"/>
        <v>0</v>
      </c>
      <c r="T157" s="13"/>
    </row>
    <row r="158" spans="1:20" ht="15.75" hidden="1">
      <c r="A158" s="21" t="s">
        <v>37</v>
      </c>
      <c r="B158" s="61">
        <f>B93+B102+B105+B109+B118+B123+B127+B134+B138+B140+B145+B149+B153+B155</f>
        <v>0</v>
      </c>
      <c r="C158" s="61">
        <f>C93+C102+C105+C109+C118+C123+C127+C134+C138+C140+C145+C149+C153+C155</f>
        <v>0</v>
      </c>
      <c r="D158" s="61">
        <f>D93+D102+D105+D109+D118+D123+D127+D134+D138+D140+D145+D149+D153+D155</f>
        <v>0</v>
      </c>
      <c r="E158" s="61">
        <f>E93+E102+E105+E109+E118+E123+E127+E134+E138+E140+E145+E149+E153+E155</f>
        <v>0</v>
      </c>
      <c r="F158" s="12">
        <f t="shared" si="71"/>
        <v>0</v>
      </c>
      <c r="G158" s="61">
        <f>G93+G102+G105+G109+G118+G123+G127+G134+G138+G140+G145+G149+G153+G155</f>
        <v>0</v>
      </c>
      <c r="H158" s="61">
        <f>H93+H102+H105+H109+H118+H123+H127+H134+H138+H140+H145+H149+H153+H155</f>
        <v>0</v>
      </c>
      <c r="I158" s="12">
        <f t="shared" si="72"/>
        <v>0</v>
      </c>
      <c r="J158" s="23"/>
      <c r="K158" s="61">
        <f>K93+K102+K105+K109+K118+K123+K127+K134+K138+K140+K145+K149+K153+K155</f>
        <v>0</v>
      </c>
      <c r="L158" s="12">
        <f t="shared" si="80"/>
        <v>0</v>
      </c>
      <c r="M158" s="12">
        <f t="shared" si="81"/>
        <v>0</v>
      </c>
      <c r="N158" s="23"/>
      <c r="O158" s="61">
        <f>O93+O102+O105+O109+O118+O123+O127+O134+O138+O140+O145+O149+O153+O155</f>
        <v>0</v>
      </c>
      <c r="P158" s="12">
        <f t="shared" si="73"/>
        <v>0</v>
      </c>
      <c r="Q158" s="23"/>
      <c r="R158" s="61">
        <f>R93+R102+R105+R109+R118+R123+R127+R134+R138+R140+R145+R149+R153+R155</f>
        <v>0</v>
      </c>
      <c r="S158" s="12">
        <f t="shared" si="74"/>
        <v>0</v>
      </c>
      <c r="T158" s="13"/>
    </row>
    <row r="159" spans="1:20" s="40" customFormat="1" ht="79.5" hidden="1" customHeight="1">
      <c r="A159" s="38" t="s">
        <v>41</v>
      </c>
      <c r="B159" s="63" t="s">
        <v>45</v>
      </c>
      <c r="C159" s="64" t="s">
        <v>147</v>
      </c>
      <c r="D159" s="65" t="s">
        <v>56</v>
      </c>
      <c r="E159" s="65" t="s">
        <v>54</v>
      </c>
      <c r="F159" s="12">
        <f t="shared" si="71"/>
        <v>0</v>
      </c>
      <c r="G159" s="63" t="s">
        <v>55</v>
      </c>
      <c r="H159" s="69" t="s">
        <v>141</v>
      </c>
      <c r="I159" s="12">
        <f t="shared" si="72"/>
        <v>0</v>
      </c>
      <c r="J159" s="38" t="s">
        <v>62</v>
      </c>
      <c r="K159" s="69" t="s">
        <v>131</v>
      </c>
      <c r="L159" s="12">
        <f t="shared" si="80"/>
        <v>0</v>
      </c>
      <c r="M159" s="12">
        <f t="shared" si="81"/>
        <v>0</v>
      </c>
      <c r="N159" s="38" t="s">
        <v>62</v>
      </c>
      <c r="O159" s="69" t="s">
        <v>137</v>
      </c>
      <c r="P159" s="12">
        <f t="shared" si="73"/>
        <v>0</v>
      </c>
      <c r="Q159" s="38" t="s">
        <v>62</v>
      </c>
      <c r="R159" s="69" t="s">
        <v>143</v>
      </c>
      <c r="S159" s="12">
        <f t="shared" si="74"/>
        <v>0</v>
      </c>
      <c r="T159" s="38" t="s">
        <v>62</v>
      </c>
    </row>
    <row r="160" spans="1:20" ht="15.75" hidden="1">
      <c r="A160" s="21" t="s">
        <v>1</v>
      </c>
      <c r="B160" s="66">
        <f>B161+B164+B167+B168+B169+B170</f>
        <v>0</v>
      </c>
      <c r="C160" s="66">
        <f t="shared" ref="C160:O160" si="82">C161+C164+C167+C168+C169+C170</f>
        <v>0</v>
      </c>
      <c r="D160" s="66">
        <f t="shared" ref="D160:E160" si="83">D161+D164+D167+D168+D169+D170</f>
        <v>0</v>
      </c>
      <c r="E160" s="66">
        <f t="shared" si="83"/>
        <v>0</v>
      </c>
      <c r="F160" s="12">
        <f t="shared" si="71"/>
        <v>0</v>
      </c>
      <c r="G160" s="66">
        <f t="shared" si="82"/>
        <v>0</v>
      </c>
      <c r="H160" s="66">
        <f t="shared" ref="H160" si="84">H161+H164+H167+H168+H169+H170</f>
        <v>0</v>
      </c>
      <c r="I160" s="12">
        <f t="shared" si="72"/>
        <v>0</v>
      </c>
      <c r="J160" s="24"/>
      <c r="K160" s="66">
        <f t="shared" si="82"/>
        <v>0</v>
      </c>
      <c r="L160" s="12">
        <f t="shared" si="80"/>
        <v>0</v>
      </c>
      <c r="M160" s="12">
        <f t="shared" si="81"/>
        <v>0</v>
      </c>
      <c r="N160" s="24"/>
      <c r="O160" s="66">
        <f t="shared" si="82"/>
        <v>0</v>
      </c>
      <c r="P160" s="12">
        <f t="shared" si="73"/>
        <v>0</v>
      </c>
      <c r="Q160" s="24"/>
      <c r="R160" s="66">
        <f t="shared" ref="R160" si="85">R161+R164+R167+R168+R169+R170</f>
        <v>0</v>
      </c>
      <c r="S160" s="12">
        <f t="shared" si="74"/>
        <v>0</v>
      </c>
      <c r="T160" s="13"/>
    </row>
    <row r="161" spans="1:20" ht="15.75" hidden="1">
      <c r="A161" s="16" t="s">
        <v>2</v>
      </c>
      <c r="B161" s="67">
        <f>SUM(B162:B163)</f>
        <v>0</v>
      </c>
      <c r="C161" s="68">
        <f>C162+C163</f>
        <v>0</v>
      </c>
      <c r="D161" s="68">
        <f t="shared" ref="D161:E161" si="86">D162+D163</f>
        <v>0</v>
      </c>
      <c r="E161" s="68">
        <f t="shared" si="86"/>
        <v>0</v>
      </c>
      <c r="F161" s="12">
        <f t="shared" si="71"/>
        <v>0</v>
      </c>
      <c r="G161" s="67">
        <f>SUM(G162:G163)</f>
        <v>0</v>
      </c>
      <c r="H161" s="67">
        <f>SUM(H162:H163)</f>
        <v>0</v>
      </c>
      <c r="I161" s="12">
        <f t="shared" si="72"/>
        <v>0</v>
      </c>
      <c r="J161" s="10"/>
      <c r="K161" s="56">
        <f>K162+K163</f>
        <v>0</v>
      </c>
      <c r="L161" s="12">
        <f t="shared" si="80"/>
        <v>0</v>
      </c>
      <c r="M161" s="12">
        <f t="shared" si="81"/>
        <v>0</v>
      </c>
      <c r="N161" s="14"/>
      <c r="O161" s="56">
        <f>O162+O163</f>
        <v>0</v>
      </c>
      <c r="P161" s="12">
        <f t="shared" si="73"/>
        <v>0</v>
      </c>
      <c r="Q161" s="14"/>
      <c r="R161" s="56">
        <f>R162+R163</f>
        <v>0</v>
      </c>
      <c r="S161" s="12">
        <f t="shared" si="74"/>
        <v>0</v>
      </c>
      <c r="T161" s="13"/>
    </row>
    <row r="162" spans="1:20" ht="15.75" hidden="1">
      <c r="A162" s="16" t="s">
        <v>3</v>
      </c>
      <c r="B162" s="56"/>
      <c r="C162" s="68"/>
      <c r="D162" s="68"/>
      <c r="E162" s="68"/>
      <c r="F162" s="12">
        <f t="shared" si="71"/>
        <v>0</v>
      </c>
      <c r="G162" s="56"/>
      <c r="H162" s="56"/>
      <c r="I162" s="12">
        <f t="shared" si="72"/>
        <v>0</v>
      </c>
      <c r="J162" s="14"/>
      <c r="K162" s="56"/>
      <c r="L162" s="12">
        <f t="shared" si="80"/>
        <v>0</v>
      </c>
      <c r="M162" s="12">
        <f t="shared" si="81"/>
        <v>0</v>
      </c>
      <c r="N162" s="14"/>
      <c r="O162" s="56"/>
      <c r="P162" s="12">
        <f t="shared" si="73"/>
        <v>0</v>
      </c>
      <c r="Q162" s="14"/>
      <c r="R162" s="71"/>
      <c r="S162" s="12">
        <f t="shared" si="74"/>
        <v>0</v>
      </c>
      <c r="T162" s="13"/>
    </row>
    <row r="163" spans="1:20" ht="15.75" hidden="1">
      <c r="A163" s="16" t="s">
        <v>4</v>
      </c>
      <c r="B163" s="56"/>
      <c r="C163" s="68"/>
      <c r="D163" s="68"/>
      <c r="E163" s="68"/>
      <c r="F163" s="12">
        <f t="shared" si="71"/>
        <v>0</v>
      </c>
      <c r="G163" s="56"/>
      <c r="H163" s="56"/>
      <c r="I163" s="12">
        <f t="shared" si="72"/>
        <v>0</v>
      </c>
      <c r="J163" s="14"/>
      <c r="K163" s="56"/>
      <c r="L163" s="12">
        <f t="shared" si="80"/>
        <v>0</v>
      </c>
      <c r="M163" s="12">
        <f t="shared" si="81"/>
        <v>0</v>
      </c>
      <c r="N163" s="14"/>
      <c r="O163" s="56"/>
      <c r="P163" s="12">
        <f t="shared" si="73"/>
        <v>0</v>
      </c>
      <c r="Q163" s="14"/>
      <c r="R163" s="71"/>
      <c r="S163" s="12">
        <f t="shared" si="74"/>
        <v>0</v>
      </c>
      <c r="T163" s="13"/>
    </row>
    <row r="164" spans="1:20" ht="15.75" hidden="1">
      <c r="A164" s="16" t="s">
        <v>5</v>
      </c>
      <c r="B164" s="67">
        <f>SUM(B165:B166)</f>
        <v>0</v>
      </c>
      <c r="C164" s="68">
        <f>C165+C166</f>
        <v>0</v>
      </c>
      <c r="D164" s="68">
        <f t="shared" ref="D164:E164" si="87">D165+D166</f>
        <v>0</v>
      </c>
      <c r="E164" s="68">
        <f t="shared" si="87"/>
        <v>0</v>
      </c>
      <c r="F164" s="12">
        <f t="shared" si="71"/>
        <v>0</v>
      </c>
      <c r="G164" s="67">
        <f>SUM(G165:G166)</f>
        <v>0</v>
      </c>
      <c r="H164" s="67">
        <f>SUM(H165:H166)</f>
        <v>0</v>
      </c>
      <c r="I164" s="12">
        <f t="shared" si="72"/>
        <v>0</v>
      </c>
      <c r="J164" s="10"/>
      <c r="K164" s="56">
        <f>K165+K166</f>
        <v>0</v>
      </c>
      <c r="L164" s="12">
        <f t="shared" si="80"/>
        <v>0</v>
      </c>
      <c r="M164" s="12">
        <f t="shared" si="81"/>
        <v>0</v>
      </c>
      <c r="N164" s="14"/>
      <c r="O164" s="56">
        <f>O165+O166</f>
        <v>0</v>
      </c>
      <c r="P164" s="12">
        <f t="shared" si="73"/>
        <v>0</v>
      </c>
      <c r="Q164" s="14"/>
      <c r="R164" s="56">
        <f>R165+R166</f>
        <v>0</v>
      </c>
      <c r="S164" s="12">
        <f t="shared" si="74"/>
        <v>0</v>
      </c>
      <c r="T164" s="13"/>
    </row>
    <row r="165" spans="1:20" ht="15.75" hidden="1">
      <c r="A165" s="16" t="s">
        <v>6</v>
      </c>
      <c r="B165" s="56"/>
      <c r="C165" s="68"/>
      <c r="D165" s="68"/>
      <c r="E165" s="68"/>
      <c r="F165" s="12">
        <f t="shared" si="71"/>
        <v>0</v>
      </c>
      <c r="G165" s="56"/>
      <c r="H165" s="56"/>
      <c r="I165" s="12">
        <f t="shared" si="72"/>
        <v>0</v>
      </c>
      <c r="J165" s="14"/>
      <c r="K165" s="56"/>
      <c r="L165" s="12">
        <f t="shared" si="80"/>
        <v>0</v>
      </c>
      <c r="M165" s="12">
        <f t="shared" si="81"/>
        <v>0</v>
      </c>
      <c r="N165" s="14"/>
      <c r="O165" s="56"/>
      <c r="P165" s="12">
        <f t="shared" si="73"/>
        <v>0</v>
      </c>
      <c r="Q165" s="14"/>
      <c r="R165" s="71"/>
      <c r="S165" s="12">
        <f t="shared" si="74"/>
        <v>0</v>
      </c>
      <c r="T165" s="13"/>
    </row>
    <row r="166" spans="1:20" ht="15.75" hidden="1">
      <c r="A166" s="16" t="s">
        <v>7</v>
      </c>
      <c r="B166" s="56"/>
      <c r="C166" s="68"/>
      <c r="D166" s="68"/>
      <c r="E166" s="68"/>
      <c r="F166" s="12">
        <f t="shared" si="71"/>
        <v>0</v>
      </c>
      <c r="G166" s="56"/>
      <c r="H166" s="56"/>
      <c r="I166" s="12">
        <f t="shared" si="72"/>
        <v>0</v>
      </c>
      <c r="J166" s="14"/>
      <c r="K166" s="56"/>
      <c r="L166" s="12">
        <f t="shared" si="80"/>
        <v>0</v>
      </c>
      <c r="M166" s="12">
        <f t="shared" si="81"/>
        <v>0</v>
      </c>
      <c r="N166" s="14"/>
      <c r="O166" s="56"/>
      <c r="P166" s="12">
        <f t="shared" si="73"/>
        <v>0</v>
      </c>
      <c r="Q166" s="14"/>
      <c r="R166" s="71"/>
      <c r="S166" s="12">
        <f t="shared" si="74"/>
        <v>0</v>
      </c>
      <c r="T166" s="13"/>
    </row>
    <row r="167" spans="1:20" ht="15" hidden="1" customHeight="1">
      <c r="A167" s="16" t="s">
        <v>42</v>
      </c>
      <c r="B167" s="56"/>
      <c r="C167" s="68"/>
      <c r="D167" s="68"/>
      <c r="E167" s="68"/>
      <c r="F167" s="12">
        <f t="shared" si="71"/>
        <v>0</v>
      </c>
      <c r="G167" s="56"/>
      <c r="H167" s="56"/>
      <c r="I167" s="12">
        <f t="shared" si="72"/>
        <v>0</v>
      </c>
      <c r="J167" s="14"/>
      <c r="K167" s="56"/>
      <c r="L167" s="12">
        <f t="shared" si="80"/>
        <v>0</v>
      </c>
      <c r="M167" s="12">
        <f t="shared" si="81"/>
        <v>0</v>
      </c>
      <c r="N167" s="14"/>
      <c r="O167" s="56"/>
      <c r="P167" s="12">
        <f t="shared" si="73"/>
        <v>0</v>
      </c>
      <c r="Q167" s="14"/>
      <c r="R167" s="71"/>
      <c r="S167" s="12">
        <f t="shared" si="74"/>
        <v>0</v>
      </c>
      <c r="T167" s="13"/>
    </row>
    <row r="168" spans="1:20" ht="15.75" hidden="1">
      <c r="A168" s="16" t="s">
        <v>43</v>
      </c>
      <c r="B168" s="56"/>
      <c r="C168" s="68"/>
      <c r="D168" s="68"/>
      <c r="E168" s="68"/>
      <c r="F168" s="12">
        <f t="shared" si="71"/>
        <v>0</v>
      </c>
      <c r="G168" s="56"/>
      <c r="H168" s="56"/>
      <c r="I168" s="12">
        <f t="shared" si="72"/>
        <v>0</v>
      </c>
      <c r="J168" s="14"/>
      <c r="K168" s="56"/>
      <c r="L168" s="12">
        <f t="shared" si="80"/>
        <v>0</v>
      </c>
      <c r="M168" s="12">
        <f t="shared" si="81"/>
        <v>0</v>
      </c>
      <c r="N168" s="14"/>
      <c r="O168" s="56"/>
      <c r="P168" s="12">
        <f t="shared" si="73"/>
        <v>0</v>
      </c>
      <c r="Q168" s="14"/>
      <c r="R168" s="71"/>
      <c r="S168" s="12">
        <f t="shared" si="74"/>
        <v>0</v>
      </c>
      <c r="T168" s="13"/>
    </row>
    <row r="169" spans="1:20" ht="15.75" hidden="1">
      <c r="A169" s="16" t="s">
        <v>44</v>
      </c>
      <c r="B169" s="56"/>
      <c r="C169" s="68"/>
      <c r="D169" s="68"/>
      <c r="E169" s="68"/>
      <c r="F169" s="12">
        <f t="shared" si="71"/>
        <v>0</v>
      </c>
      <c r="G169" s="56"/>
      <c r="H169" s="56"/>
      <c r="I169" s="12">
        <f t="shared" si="72"/>
        <v>0</v>
      </c>
      <c r="J169" s="14"/>
      <c r="K169" s="56"/>
      <c r="L169" s="12">
        <f t="shared" si="80"/>
        <v>0</v>
      </c>
      <c r="M169" s="12">
        <f t="shared" si="81"/>
        <v>0</v>
      </c>
      <c r="N169" s="14"/>
      <c r="O169" s="56"/>
      <c r="P169" s="12">
        <f t="shared" si="73"/>
        <v>0</v>
      </c>
      <c r="Q169" s="14"/>
      <c r="R169" s="71"/>
      <c r="S169" s="12">
        <f t="shared" si="74"/>
        <v>0</v>
      </c>
      <c r="T169" s="13"/>
    </row>
    <row r="170" spans="1:20" ht="15.75" hidden="1">
      <c r="A170" s="16" t="s">
        <v>8</v>
      </c>
      <c r="B170" s="54"/>
      <c r="C170" s="66"/>
      <c r="D170" s="66"/>
      <c r="E170" s="66"/>
      <c r="F170" s="12">
        <f t="shared" si="71"/>
        <v>0</v>
      </c>
      <c r="G170" s="54"/>
      <c r="H170" s="54"/>
      <c r="I170" s="12">
        <f t="shared" si="72"/>
        <v>0</v>
      </c>
      <c r="J170" s="11"/>
      <c r="K170" s="54"/>
      <c r="L170" s="12">
        <f t="shared" si="80"/>
        <v>0</v>
      </c>
      <c r="M170" s="12">
        <f t="shared" si="81"/>
        <v>0</v>
      </c>
      <c r="N170" s="11"/>
      <c r="O170" s="54"/>
      <c r="P170" s="12">
        <f t="shared" si="73"/>
        <v>0</v>
      </c>
      <c r="Q170" s="11"/>
      <c r="R170" s="71"/>
      <c r="S170" s="12">
        <f t="shared" si="74"/>
        <v>0</v>
      </c>
      <c r="T170" s="13"/>
    </row>
    <row r="171" spans="1:20" ht="15.75">
      <c r="A171" s="17" t="s">
        <v>157</v>
      </c>
      <c r="B171" s="80">
        <f>B27+B35+B43+B47+B51+B59+B71+B80+B83</f>
        <v>0</v>
      </c>
      <c r="C171" s="71">
        <f t="shared" ref="C171:T171" si="88">C27+C35+C43+C47+C51+C59+C71+C80+C83</f>
        <v>0</v>
      </c>
      <c r="D171" s="71">
        <f t="shared" si="88"/>
        <v>0</v>
      </c>
      <c r="E171" s="71">
        <f t="shared" si="88"/>
        <v>0</v>
      </c>
      <c r="F171" s="12">
        <f t="shared" si="71"/>
        <v>0</v>
      </c>
      <c r="G171" s="71">
        <f t="shared" si="88"/>
        <v>0</v>
      </c>
      <c r="H171" s="71">
        <f t="shared" si="88"/>
        <v>0</v>
      </c>
      <c r="I171" s="12">
        <f t="shared" si="72"/>
        <v>0</v>
      </c>
      <c r="J171" s="71">
        <f t="shared" si="88"/>
        <v>0</v>
      </c>
      <c r="K171" s="71">
        <f t="shared" si="88"/>
        <v>0</v>
      </c>
      <c r="L171" s="12">
        <f t="shared" si="80"/>
        <v>0</v>
      </c>
      <c r="M171" s="12">
        <f t="shared" si="81"/>
        <v>0</v>
      </c>
      <c r="N171" s="71">
        <f t="shared" si="88"/>
        <v>0</v>
      </c>
      <c r="O171" s="71">
        <f t="shared" si="88"/>
        <v>0</v>
      </c>
      <c r="P171" s="12">
        <f t="shared" si="73"/>
        <v>0</v>
      </c>
      <c r="Q171" s="71">
        <f t="shared" si="88"/>
        <v>0</v>
      </c>
      <c r="R171" s="71">
        <f t="shared" si="88"/>
        <v>0</v>
      </c>
      <c r="S171" s="12">
        <f t="shared" si="74"/>
        <v>0</v>
      </c>
      <c r="T171" s="71">
        <f t="shared" si="88"/>
        <v>0</v>
      </c>
    </row>
    <row r="172" spans="1:20" s="5" customFormat="1" ht="31.5">
      <c r="A172" s="44" t="s">
        <v>140</v>
      </c>
      <c r="B172" s="81">
        <f t="shared" ref="B172:E172" si="89">B28+B36+B44+B48+B52+B56+B60+B72+B85</f>
        <v>0</v>
      </c>
      <c r="C172" s="85">
        <f t="shared" si="89"/>
        <v>0</v>
      </c>
      <c r="D172" s="85">
        <f t="shared" si="89"/>
        <v>0</v>
      </c>
      <c r="E172" s="85">
        <f t="shared" si="89"/>
        <v>0</v>
      </c>
      <c r="F172" s="12">
        <f t="shared" si="71"/>
        <v>0</v>
      </c>
      <c r="G172" s="85">
        <f t="shared" ref="G172:T172" si="90">G28+G36+G44+G48+G52+G56+G60+G72+G85</f>
        <v>0</v>
      </c>
      <c r="H172" s="85">
        <f t="shared" si="90"/>
        <v>0</v>
      </c>
      <c r="I172" s="12">
        <f t="shared" si="72"/>
        <v>0</v>
      </c>
      <c r="J172" s="85">
        <f t="shared" si="90"/>
        <v>0</v>
      </c>
      <c r="K172" s="85">
        <f t="shared" si="90"/>
        <v>0</v>
      </c>
      <c r="L172" s="12">
        <f t="shared" ref="L172:L173" si="91">IFERROR(K172/E172,0)</f>
        <v>0</v>
      </c>
      <c r="M172" s="12">
        <f t="shared" ref="M172:M173" si="92">IFERROR(K172/H172,0)</f>
        <v>0</v>
      </c>
      <c r="N172" s="85">
        <f t="shared" si="90"/>
        <v>0</v>
      </c>
      <c r="O172" s="85">
        <f t="shared" si="90"/>
        <v>0</v>
      </c>
      <c r="P172" s="12">
        <f t="shared" si="73"/>
        <v>0</v>
      </c>
      <c r="Q172" s="85">
        <f t="shared" si="90"/>
        <v>0</v>
      </c>
      <c r="R172" s="85">
        <f t="shared" si="90"/>
        <v>0</v>
      </c>
      <c r="S172" s="12">
        <f t="shared" si="74"/>
        <v>0</v>
      </c>
      <c r="T172" s="85">
        <f t="shared" si="90"/>
        <v>0</v>
      </c>
    </row>
    <row r="173" spans="1:20" ht="15.75">
      <c r="A173" s="17" t="s">
        <v>51</v>
      </c>
      <c r="B173" s="80">
        <f t="shared" ref="B173:E173" si="93">B29+B37+B40+B45+B49+B53+B61+B73+B74+B75+B76+B81+B87+B86</f>
        <v>0</v>
      </c>
      <c r="C173" s="71">
        <f t="shared" si="93"/>
        <v>0</v>
      </c>
      <c r="D173" s="71">
        <f t="shared" si="93"/>
        <v>0</v>
      </c>
      <c r="E173" s="71">
        <f t="shared" si="93"/>
        <v>0</v>
      </c>
      <c r="F173" s="12">
        <f t="shared" si="71"/>
        <v>0</v>
      </c>
      <c r="G173" s="71">
        <f t="shared" ref="G173:T173" si="94">G29+G37+G40+G45+G49+G53+G61+G73+G74+G75+G76+G81+G87+G86</f>
        <v>0</v>
      </c>
      <c r="H173" s="71">
        <f t="shared" si="94"/>
        <v>0</v>
      </c>
      <c r="I173" s="12">
        <f t="shared" si="72"/>
        <v>0</v>
      </c>
      <c r="J173" s="71">
        <f t="shared" si="94"/>
        <v>0</v>
      </c>
      <c r="K173" s="71">
        <f t="shared" si="94"/>
        <v>0</v>
      </c>
      <c r="L173" s="12">
        <f t="shared" si="91"/>
        <v>0</v>
      </c>
      <c r="M173" s="12">
        <f t="shared" si="92"/>
        <v>0</v>
      </c>
      <c r="N173" s="71">
        <f t="shared" si="94"/>
        <v>0</v>
      </c>
      <c r="O173" s="71">
        <f t="shared" si="94"/>
        <v>0</v>
      </c>
      <c r="P173" s="12">
        <f t="shared" si="73"/>
        <v>0</v>
      </c>
      <c r="Q173" s="71">
        <f t="shared" si="94"/>
        <v>0</v>
      </c>
      <c r="R173" s="71">
        <f t="shared" si="94"/>
        <v>0</v>
      </c>
      <c r="S173" s="12">
        <f t="shared" si="74"/>
        <v>0</v>
      </c>
      <c r="T173" s="71">
        <f t="shared" si="94"/>
        <v>0</v>
      </c>
    </row>
    <row r="174" spans="1:20" s="76" customFormat="1" ht="15.75">
      <c r="A174" s="74" t="s">
        <v>160</v>
      </c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</row>
    <row r="175" spans="1:20" ht="15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</sheetData>
  <mergeCells count="10">
    <mergeCell ref="E3:K3"/>
    <mergeCell ref="A1:T1"/>
    <mergeCell ref="A4:C4"/>
    <mergeCell ref="R6:T6"/>
    <mergeCell ref="A6:A7"/>
    <mergeCell ref="B6:C6"/>
    <mergeCell ref="D6:J6"/>
    <mergeCell ref="K6:N6"/>
    <mergeCell ref="O6:Q6"/>
    <mergeCell ref="E4:K4"/>
  </mergeCells>
  <printOptions horizontalCentered="1"/>
  <pageMargins left="0" right="0" top="0.39370078740157483" bottom="0.39370078740157483" header="0.31496062992125984" footer="0.31496062992125984"/>
  <pageSetup paperSize="9" scale="52" fitToHeight="10" orientation="landscape" r:id="rId1"/>
  <headerFooter differentFirst="1">
    <oddFooter>&amp;C&amp;"Times New Roman,обычный"&amp;8&amp;P</oddFooter>
  </headerFooter>
  <rowBreaks count="1" manualBreakCount="1">
    <brk id="2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2021-09-22T03:31:53Z</cp:lastPrinted>
  <dcterms:created xsi:type="dcterms:W3CDTF">2007-06-05T05:53:26Z</dcterms:created>
  <dcterms:modified xsi:type="dcterms:W3CDTF">2021-09-27T08:11:58Z</dcterms:modified>
</cp:coreProperties>
</file>