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55" yWindow="15" windowWidth="24975" windowHeight="12585" activeTab="1"/>
  </bookViews>
  <sheets>
    <sheet name="Лист1" sheetId="1" r:id="rId1"/>
    <sheet name="ГРБС" sheetId="4" r:id="rId2"/>
    <sheet name="Лист2" sheetId="2" r:id="rId3"/>
    <sheet name="Лист3" sheetId="3" r:id="rId4"/>
  </sheets>
  <definedNames>
    <definedName name="_xlnm.Print_Titles" localSheetId="1">ГРБС!$3:$4</definedName>
  </definedNames>
  <calcPr calcId="125725"/>
</workbook>
</file>

<file path=xl/calcChain.xml><?xml version="1.0" encoding="utf-8"?>
<calcChain xmlns="http://schemas.openxmlformats.org/spreadsheetml/2006/main">
  <c r="E85" i="4"/>
  <c r="F91"/>
  <c r="G91"/>
  <c r="E91"/>
  <c r="G86"/>
  <c r="F97"/>
  <c r="E97"/>
  <c r="A99"/>
  <c r="A98"/>
  <c r="A97"/>
  <c r="A96"/>
  <c r="A94"/>
  <c r="F75"/>
  <c r="E99"/>
  <c r="F85"/>
  <c r="F98" s="1"/>
  <c r="E98"/>
  <c r="E75"/>
  <c r="E73"/>
  <c r="E96" s="1"/>
  <c r="E70"/>
  <c r="E95" s="1"/>
  <c r="F65"/>
  <c r="F92" s="1"/>
  <c r="E65"/>
  <c r="E92" s="1"/>
  <c r="F99"/>
  <c r="F73"/>
  <c r="F96" s="1"/>
  <c r="F70"/>
  <c r="F95" s="1"/>
  <c r="G85" i="1"/>
  <c r="G64" i="4"/>
  <c r="G63"/>
  <c r="G62"/>
  <c r="G90"/>
  <c r="G61"/>
  <c r="G60"/>
  <c r="G59"/>
  <c r="G72"/>
  <c r="G58"/>
  <c r="G57"/>
  <c r="G56"/>
  <c r="G89"/>
  <c r="G55"/>
  <c r="G54"/>
  <c r="G53"/>
  <c r="G52"/>
  <c r="G51"/>
  <c r="G50"/>
  <c r="G88"/>
  <c r="G84"/>
  <c r="G49"/>
  <c r="G48"/>
  <c r="G47"/>
  <c r="G87"/>
  <c r="G99" s="1"/>
  <c r="G83"/>
  <c r="G82"/>
  <c r="G81"/>
  <c r="G46"/>
  <c r="G45"/>
  <c r="G44"/>
  <c r="G43"/>
  <c r="G42"/>
  <c r="G41"/>
  <c r="G40"/>
  <c r="G74"/>
  <c r="G75" s="1"/>
  <c r="G39"/>
  <c r="G38"/>
  <c r="G37"/>
  <c r="G69"/>
  <c r="G36"/>
  <c r="G35"/>
  <c r="G34"/>
  <c r="G80"/>
  <c r="G33"/>
  <c r="G32"/>
  <c r="G31"/>
  <c r="G30"/>
  <c r="G29"/>
  <c r="G79"/>
  <c r="G71"/>
  <c r="G28"/>
  <c r="G27"/>
  <c r="G78"/>
  <c r="G26"/>
  <c r="G25"/>
  <c r="G77"/>
  <c r="G24"/>
  <c r="G23"/>
  <c r="G22"/>
  <c r="G21"/>
  <c r="G20"/>
  <c r="G19"/>
  <c r="G18"/>
  <c r="G76"/>
  <c r="G85" s="1"/>
  <c r="G98" s="1"/>
  <c r="G17"/>
  <c r="G16"/>
  <c r="G68"/>
  <c r="G15"/>
  <c r="G14"/>
  <c r="G13"/>
  <c r="G12"/>
  <c r="G11"/>
  <c r="G67"/>
  <c r="G66"/>
  <c r="G10"/>
  <c r="G9"/>
  <c r="G8"/>
  <c r="G7"/>
  <c r="G6"/>
  <c r="G5"/>
  <c r="G65" s="1"/>
  <c r="G94" s="1"/>
  <c r="G97" l="1"/>
  <c r="F94"/>
  <c r="E94"/>
  <c r="G73"/>
  <c r="G96" s="1"/>
  <c r="G70"/>
  <c r="G95" s="1"/>
  <c r="G57" i="1"/>
  <c r="G5"/>
  <c r="E86"/>
  <c r="F8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6"/>
  <c r="G92" i="4" l="1"/>
  <c r="G86" i="1"/>
  <c r="G90" s="1"/>
</calcChain>
</file>

<file path=xl/sharedStrings.xml><?xml version="1.0" encoding="utf-8"?>
<sst xmlns="http://schemas.openxmlformats.org/spreadsheetml/2006/main" count="514" uniqueCount="98">
  <si>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</si>
  <si>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</si>
  <si>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</si>
  <si>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</si>
  <si>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</si>
  <si>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итогам торгов/</t>
  </si>
  <si>
    <t>экономия, руб.</t>
  </si>
  <si>
    <t>Администрация города Благовещенска</t>
  </si>
  <si>
    <t>Выполнение научно-исследовательской работы по разработке комплексной схемы организации транспортного обслуживания населения общественным транспортом (КСОТ) в границах муниципального образования города Благовещенска</t>
  </si>
  <si>
    <t>Открытый конкурс в электронной форме</t>
  </si>
  <si>
    <t xml:space="preserve">Выполнение работ по разработке проекта Генерального плана городского округа города Благовещенска </t>
  </si>
  <si>
    <t>МУ "ГУКС"</t>
  </si>
  <si>
    <t>Выполнение работ по замене участка коллектора по ул. Светлая от ул. Трудовая до ул. Островского</t>
  </si>
  <si>
    <t>МКУ "ЭХС"</t>
  </si>
  <si>
    <t xml:space="preserve">Оказание услуг по обследованию технического состояния оборудования с выдачей актов о техническом состоянии оборудования  </t>
  </si>
  <si>
    <t>Аукцион в электронной форме</t>
  </si>
  <si>
    <t xml:space="preserve">Оказание услуг по охране от пожаров МКУ "ЭХС" для обеспечения муниципальных нужд  </t>
  </si>
  <si>
    <t>Выполнение работ по монтажу автоматической установки пожарной сигнализации (АУПС) и системы оповещения и управления эвакуацией (СОУЭ) обеспечения пожарной безопасности зданий и сооружений для обеспечения муниципальных нужд</t>
  </si>
  <si>
    <t xml:space="preserve">УПРАВЛЕНИЕ ЖКХ ГОРОДА БЛАГОВЕЩЕНСКА  </t>
  </si>
  <si>
    <t>Снос аварийных домов (разборка строений)</t>
  </si>
  <si>
    <t>Оказание услуг по актуализации схемы теплоснабжения  города Благовещенска на период до 2034 года</t>
  </si>
  <si>
    <t xml:space="preserve">Выполнение работ по ремонту асфальтобетонного покрытия с. Белогорье, ул. Мухина от ул. Набережная до ул. Мухина, 87  </t>
  </si>
  <si>
    <t>Выполнение работ по ремонту улично-дорожной сети г. Благовещенска</t>
  </si>
  <si>
    <t>Оказание услуг по техническому обслуживанию кондиционеров</t>
  </si>
  <si>
    <t>Оказание услуг по предоставлению неисключительных прав на использование антивирусного программного обеспечения (продление лицензии сроком на один год)</t>
  </si>
  <si>
    <t xml:space="preserve">Поставка телевизора  </t>
  </si>
  <si>
    <t>МУ "СЛУЖБА ПО РЕГУЛИРОВАНИЮ ЧИСЛЕННОСТИ БЕЗНАДЗОРНЫХ ЖИВОТНЫХ"</t>
  </si>
  <si>
    <t xml:space="preserve">Оказание услуг по вывозу и обезвреживанию опасных биологических отходов животных  </t>
  </si>
  <si>
    <t xml:space="preserve">Поставка кронштейнов настенных для нужд администрации города Благовещенска  </t>
  </si>
  <si>
    <t xml:space="preserve">Поставка ручного инструмента и оборудования  </t>
  </si>
  <si>
    <t>МБУДО "МШ"</t>
  </si>
  <si>
    <t>Выполнение работ по ремонту подвального помещения здания МБУДО «МШ» по адресу: Российская Федерация, Амурская область, г. Благовещенск, ул. Лазо, 44</t>
  </si>
  <si>
    <t>Поставка ручного инструмента для малярных работ</t>
  </si>
  <si>
    <t xml:space="preserve">Поставка ручного инструмента  </t>
  </si>
  <si>
    <t>КУМИ Г. БЛАГОВЕЩЕНСКА</t>
  </si>
  <si>
    <t>Выполнение кадастровых работ по изготовлению технических планов на выявленные бесхозяйные объекты инженерной инфраструктуры.</t>
  </si>
  <si>
    <t xml:space="preserve">Поставка средств автотранспортных  </t>
  </si>
  <si>
    <t>Выполнение работ по ремонту тепловой сети по пер. Релочный от ул. Комсомольская до ул. Мухина</t>
  </si>
  <si>
    <t>Выполнение работ по благоустройству дворовых территорий многоквартирных жилых домов города Благовещенска</t>
  </si>
  <si>
    <t xml:space="preserve">Выполнение работ по ремонту улично-дорожной сети г. Благовещенска  </t>
  </si>
  <si>
    <t>МБУК "МИБС"</t>
  </si>
  <si>
    <t>Выполнение работ по ремонту пола в здании МБУК "МИБС" в муниципальной библиотеки им. Б. Машука по адресу: ул. Институтская,10/1</t>
  </si>
  <si>
    <t>Выполнение работ по ремонту теплотрассы по ул. Первомайская между ул. Ленина и ул. Зейская</t>
  </si>
  <si>
    <t>МБУК "ГДК"</t>
  </si>
  <si>
    <t xml:space="preserve">Выполнение работ по текущему ремонту помещений и кровли  </t>
  </si>
  <si>
    <t xml:space="preserve">Выполнение работ по разработке проекта планировки территории и проекта межевания территории квартала 352 города Благовещенска  </t>
  </si>
  <si>
    <t>УПРАВЛЕНИЕ ПО ДЕЛАМ ГОЧС Г. БЛАГОВЕЩЕНСКА</t>
  </si>
  <si>
    <t>Выполнение работ по текущему ремонту кровли и отмостки вокруг нежилого административного здания по адресу: Амурская обл., г. Благовещенск, ул. Амурская, д. 296</t>
  </si>
  <si>
    <t>Выполнение работ по косметическому ремонту Триумфальной арки</t>
  </si>
  <si>
    <t xml:space="preserve">Выполнение работ по изготовлению полиграфической продукции  </t>
  </si>
  <si>
    <t xml:space="preserve">Оказание услуг финансовой аренды (лизинга) автобусов  </t>
  </si>
  <si>
    <t>Выполнение работ по изготовлению сувенирной продукции для награждения победителей городских молодежных мероприятий</t>
  </si>
  <si>
    <t>Выполнение работ по подготовке изменений в документацию по планировке территории кварталов 240, 240А города Благовещенска</t>
  </si>
  <si>
    <t>Оказание услуг по организации и проведению учебно-тренировочных занятий и соревнований по баскетболу и волейболу</t>
  </si>
  <si>
    <t>Выполнение работ по ремонту речного артиллерийского катера времён ВОВ</t>
  </si>
  <si>
    <t xml:space="preserve">Поставка технических и охлаждающих жидкостей  </t>
  </si>
  <si>
    <t xml:space="preserve">Поставка флагов  </t>
  </si>
  <si>
    <t xml:space="preserve">Поставка многофункционального устройства для нужд администрации города Благовещенска  </t>
  </si>
  <si>
    <t>Поставка бензина АИ-92 для заправки автомобилей через сеть автозаправочных станций по пластиковым топливным картам</t>
  </si>
  <si>
    <t>Выполнение работ по разработке проекта планировки территории и проекта межевания территории квартала 244 города Благовещенска</t>
  </si>
  <si>
    <t xml:space="preserve">Поставка бумаги  </t>
  </si>
  <si>
    <t>Выполнение работ по разработке проекта планировки территории и проекта межевания территории квартала 232 города Благовещенска</t>
  </si>
  <si>
    <t xml:space="preserve">УПРАВЛЕНИЕ ОБРАЗОВАНИЯ ГОРОДА БЛАГОВЕЩЕНСКА </t>
  </si>
  <si>
    <t xml:space="preserve">Поставка планшетов компьютерных  </t>
  </si>
  <si>
    <t xml:space="preserve">Поставка дверной и мебельной фурнитуры  </t>
  </si>
  <si>
    <t xml:space="preserve">Поставка мебельной фурнитуры  </t>
  </si>
  <si>
    <t>Оказание услуг по предоставлению спецтехники (автовышки)</t>
  </si>
  <si>
    <t xml:space="preserve">Поставка дверной фурнитуры  </t>
  </si>
  <si>
    <t xml:space="preserve">Выполнение работ по изготовлению наградной атрибутики - медалей  </t>
  </si>
  <si>
    <t>Поставка моторных и трансмиссионных масел</t>
  </si>
  <si>
    <t>Выполнение работ по изготовлению мебели</t>
  </si>
  <si>
    <t>Выполнение работ по ремонту внутренних стен в здании МБУК "МИБС", расположенного по адресу: г. Благовещенск, ул. Институтская,10/1</t>
  </si>
  <si>
    <t>Поставка компьютерной техники (моноблоки)</t>
  </si>
  <si>
    <t>МКУ "БГАЖЦ"</t>
  </si>
  <si>
    <t>Выполнение ремонтных работ незаселенных жилых помещений (комнат № 5 площадью 20,7 м2, №6 площадью 10,9 м2, №7 площадью 12,5 м2, №27 площадью 9,1 м2, №28 площадью 21,1 м2, №21 площадью 14,8 м2, №22 площадью 14,7 м2, №29 площадью 12,1 м2, №30 площадью 11,8 м2, №18 площадью 12,9 м2) в общежитии переданных по договору безвозмездного пользования расположенных в здании по адресу: г. Благовещенск, ул. Пионерская, д. 51</t>
  </si>
  <si>
    <t xml:space="preserve">Поставка деревянных рамок со стеклом  </t>
  </si>
  <si>
    <t xml:space="preserve">Выполнение работ по разработке проекта планировки территории и проекта межевания территории квартала 129 города Благовещенска  </t>
  </si>
  <si>
    <t xml:space="preserve">Выполнение работ по разработке проекта планировки территории и проекта межевания территории квартала 86 города Благовещенска  </t>
  </si>
  <si>
    <t xml:space="preserve">Выполнение работ по ремонту зрительного зала  </t>
  </si>
  <si>
    <t xml:space="preserve">КУМИ Г. БЛАГОВЕЩЕНСКА  </t>
  </si>
  <si>
    <t xml:space="preserve">Поставка канцелярских товаров  </t>
  </si>
  <si>
    <t xml:space="preserve">Поставка воды питьевой упакованной  </t>
  </si>
  <si>
    <t>Выполнение работ по ремонту трубопроводов ливневой канализации по ул. Горького от ул. Калинина до ул. Театральная</t>
  </si>
  <si>
    <t>Выполнение кадастровых работ по изготовлению технических планов</t>
  </si>
  <si>
    <t xml:space="preserve">Выполнение кадастровых работ  </t>
  </si>
  <si>
    <t xml:space="preserve">Поставка хозяйственных товаров  </t>
  </si>
  <si>
    <t xml:space="preserve">УПРАВЛЕНИЕ ПО ДЕЛАМ ГОЧС Г. БЛАГОВЕЩЕНСКА  </t>
  </si>
  <si>
    <t>Поставка нефтепродуктов для заправки автомобилей через сеть автозаправочных станций по пластиковым топливным картам</t>
  </si>
  <si>
    <t>Выполнение работ по ремонту незаселенного муниципального жилого помещения по адресу: г. Благовещенск, переулок Угловой дом 8 квартира 29</t>
  </si>
  <si>
    <t xml:space="preserve">Поставка бумаги туалетной  </t>
  </si>
  <si>
    <t>Выполнение работ по установке остановочных павильонов по ул. Воронкова, г. Благовещенск</t>
  </si>
  <si>
    <t xml:space="preserve">Поставка мешков для мусора  </t>
  </si>
  <si>
    <t>ИТОГО</t>
  </si>
  <si>
    <t>Экономия по торгам за 2021 год</t>
  </si>
  <si>
    <t>Итого за период с 01.01.2020 по 01.09.2020</t>
  </si>
  <si>
    <t xml:space="preserve">УПРАВЛЕНИЕ КУЛЬТУРЫ ГОРОДА БЛАГОВЕЩЕНСКА </t>
  </si>
  <si>
    <t>Итого за период с 01.01.2021 по 07.06.2021</t>
  </si>
  <si>
    <t>Направление средств экономии (на те же цели, на доп.расходы / указать конкретно/,  номер решения городской Думы/при наличии/) . При наличии средств из областного бюджета и резервного фонда администрации города Благовещенска  - направление экономии не писать (указываем "областной бюджет"или "резервный фонд города")</t>
  </si>
</sst>
</file>

<file path=xl/styles.xml><?xml version="1.0" encoding="utf-8"?>
<styleSheet xmlns="http://schemas.openxmlformats.org/spreadsheetml/2006/main">
  <fonts count="9">
    <font>
      <sz val="12"/>
      <color theme="1"/>
      <name val="Times New Roman"/>
      <family val="2"/>
      <charset val="204"/>
    </font>
    <font>
      <u/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0E0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2" fontId="2" fillId="3" borderId="2" xfId="0" applyNumberFormat="1" applyFont="1" applyFill="1" applyBorder="1" applyAlignment="1">
      <alignment wrapText="1"/>
    </xf>
    <xf numFmtId="2" fontId="4" fillId="3" borderId="2" xfId="0" applyNumberFormat="1" applyFont="1" applyFill="1" applyBorder="1" applyAlignment="1">
      <alignment wrapText="1"/>
    </xf>
    <xf numFmtId="2" fontId="3" fillId="3" borderId="10" xfId="0" applyNumberFormat="1" applyFont="1" applyFill="1" applyBorder="1" applyAlignment="1">
      <alignment wrapText="1"/>
    </xf>
    <xf numFmtId="4" fontId="4" fillId="3" borderId="2" xfId="0" applyNumberFormat="1" applyFont="1" applyFill="1" applyBorder="1" applyAlignment="1">
      <alignment wrapText="1"/>
    </xf>
    <xf numFmtId="0" fontId="1" fillId="0" borderId="0" xfId="0" applyFont="1"/>
    <xf numFmtId="4" fontId="2" fillId="0" borderId="0" xfId="0" applyNumberFormat="1" applyFont="1"/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" fontId="4" fillId="3" borderId="1" xfId="0" applyNumberFormat="1" applyFont="1" applyFill="1" applyBorder="1" applyAlignment="1">
      <alignment wrapText="1"/>
    </xf>
    <xf numFmtId="2" fontId="5" fillId="4" borderId="2" xfId="0" applyNumberFormat="1" applyFont="1" applyFill="1" applyBorder="1" applyAlignment="1">
      <alignment wrapText="1"/>
    </xf>
    <xf numFmtId="4" fontId="6" fillId="4" borderId="2" xfId="0" applyNumberFormat="1" applyFont="1" applyFill="1" applyBorder="1" applyAlignment="1">
      <alignment wrapText="1"/>
    </xf>
    <xf numFmtId="2" fontId="5" fillId="4" borderId="0" xfId="0" applyNumberFormat="1" applyFont="1" applyFill="1"/>
    <xf numFmtId="2" fontId="5" fillId="4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left" vertical="center"/>
    </xf>
    <xf numFmtId="2" fontId="2" fillId="0" borderId="12" xfId="0" applyNumberFormat="1" applyFont="1" applyBorder="1" applyAlignment="1">
      <alignment wrapText="1"/>
    </xf>
    <xf numFmtId="2" fontId="2" fillId="0" borderId="4" xfId="0" applyNumberFormat="1" applyFont="1" applyBorder="1"/>
    <xf numFmtId="1" fontId="2" fillId="0" borderId="13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wrapText="1"/>
    </xf>
    <xf numFmtId="2" fontId="2" fillId="0" borderId="6" xfId="0" applyNumberFormat="1" applyFont="1" applyBorder="1"/>
    <xf numFmtId="1" fontId="2" fillId="0" borderId="7" xfId="0" applyNumberFormat="1" applyFont="1" applyBorder="1" applyAlignment="1">
      <alignment horizontal="left" vertical="center"/>
    </xf>
    <xf numFmtId="2" fontId="2" fillId="0" borderId="8" xfId="0" applyNumberFormat="1" applyFont="1" applyBorder="1" applyAlignment="1">
      <alignment wrapText="1"/>
    </xf>
    <xf numFmtId="2" fontId="2" fillId="0" borderId="5" xfId="0" applyNumberFormat="1" applyFont="1" applyBorder="1"/>
    <xf numFmtId="1" fontId="2" fillId="0" borderId="9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wrapText="1"/>
    </xf>
    <xf numFmtId="2" fontId="2" fillId="0" borderId="3" xfId="0" applyNumberFormat="1" applyFont="1" applyBorder="1"/>
    <xf numFmtId="2" fontId="4" fillId="3" borderId="2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wrapText="1"/>
    </xf>
    <xf numFmtId="4" fontId="6" fillId="4" borderId="11" xfId="0" applyNumberFormat="1" applyFont="1" applyFill="1" applyBorder="1" applyAlignment="1">
      <alignment wrapText="1"/>
    </xf>
    <xf numFmtId="4" fontId="6" fillId="4" borderId="9" xfId="0" applyNumberFormat="1" applyFont="1" applyFill="1" applyBorder="1" applyAlignment="1">
      <alignment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wrapText="1"/>
    </xf>
    <xf numFmtId="2" fontId="2" fillId="0" borderId="14" xfId="0" applyNumberFormat="1" applyFont="1" applyBorder="1"/>
    <xf numFmtId="2" fontId="5" fillId="4" borderId="14" xfId="0" applyNumberFormat="1" applyFont="1" applyFill="1" applyBorder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0"/>
  <sheetViews>
    <sheetView topLeftCell="A82" zoomScaleNormal="100" workbookViewId="0">
      <selection activeCell="F85" sqref="F85"/>
    </sheetView>
  </sheetViews>
  <sheetFormatPr defaultRowHeight="12.75"/>
  <cols>
    <col min="1" max="1" width="9" style="15"/>
    <col min="2" max="2" width="16.625" style="1" customWidth="1"/>
    <col min="3" max="3" width="25.875" style="2" customWidth="1"/>
    <col min="4" max="4" width="13.25" style="1" customWidth="1"/>
    <col min="5" max="5" width="14" style="1" customWidth="1"/>
    <col min="6" max="6" width="14.75" style="1" customWidth="1"/>
    <col min="7" max="7" width="13.625" style="1" customWidth="1"/>
    <col min="8" max="16384" width="9" style="1"/>
  </cols>
  <sheetData>
    <row r="1" spans="1:8" ht="15.75">
      <c r="A1" s="50" t="s">
        <v>93</v>
      </c>
      <c r="B1" s="50"/>
      <c r="C1" s="50"/>
      <c r="D1" s="50"/>
      <c r="E1" s="50"/>
      <c r="F1" s="50"/>
      <c r="G1" s="50"/>
    </row>
    <row r="2" spans="1:8" ht="16.5" customHeight="1" thickBot="1">
      <c r="A2" s="51" t="s">
        <v>94</v>
      </c>
      <c r="B2" s="51"/>
      <c r="C2" s="51"/>
      <c r="D2" s="51"/>
      <c r="E2" s="51"/>
      <c r="F2" s="51"/>
      <c r="G2" s="51"/>
    </row>
    <row r="3" spans="1:8" ht="66.75" customHeight="1" thickBot="1">
      <c r="A3" s="12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11" t="s">
        <v>6</v>
      </c>
    </row>
    <row r="4" spans="1:8" ht="15" customHeight="1" thickBo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</row>
    <row r="5" spans="1:8" ht="90.75" customHeight="1" thickBot="1">
      <c r="A5" s="13">
        <v>1</v>
      </c>
      <c r="B5" s="4" t="s">
        <v>7</v>
      </c>
      <c r="C5" s="4" t="s">
        <v>8</v>
      </c>
      <c r="D5" s="3" t="s">
        <v>9</v>
      </c>
      <c r="E5" s="6">
        <v>11041667</v>
      </c>
      <c r="F5" s="6">
        <v>10217406.550000001</v>
      </c>
      <c r="G5" s="6">
        <f>E5-F5</f>
        <v>824260.44999999925</v>
      </c>
      <c r="H5" s="1">
        <v>1</v>
      </c>
    </row>
    <row r="6" spans="1:8" ht="68.25" customHeight="1" thickBot="1">
      <c r="A6" s="13">
        <v>2</v>
      </c>
      <c r="B6" s="4" t="s">
        <v>7</v>
      </c>
      <c r="C6" s="4" t="s">
        <v>10</v>
      </c>
      <c r="D6" s="3" t="s">
        <v>9</v>
      </c>
      <c r="E6" s="6">
        <v>18383935.5</v>
      </c>
      <c r="F6" s="6">
        <v>4600000</v>
      </c>
      <c r="G6" s="6">
        <f>E6-F6</f>
        <v>13783935.5</v>
      </c>
      <c r="H6" s="1">
        <v>2</v>
      </c>
    </row>
    <row r="7" spans="1:8" ht="52.5" customHeight="1" thickBot="1">
      <c r="A7" s="13">
        <v>3</v>
      </c>
      <c r="B7" s="4" t="s">
        <v>11</v>
      </c>
      <c r="C7" s="3" t="s">
        <v>12</v>
      </c>
      <c r="D7" s="3" t="s">
        <v>9</v>
      </c>
      <c r="E7" s="6">
        <v>18626868</v>
      </c>
      <c r="F7" s="6">
        <v>17928000</v>
      </c>
      <c r="G7" s="6">
        <f t="shared" ref="G7:G38" si="0">E7-F7</f>
        <v>698868</v>
      </c>
      <c r="H7" s="1">
        <v>3</v>
      </c>
    </row>
    <row r="8" spans="1:8" ht="64.5" customHeight="1" thickBot="1">
      <c r="A8" s="13">
        <v>4</v>
      </c>
      <c r="B8" s="4" t="s">
        <v>13</v>
      </c>
      <c r="C8" s="3" t="s">
        <v>14</v>
      </c>
      <c r="D8" s="3" t="s">
        <v>15</v>
      </c>
      <c r="E8" s="6">
        <v>30000</v>
      </c>
      <c r="F8" s="6">
        <v>19500</v>
      </c>
      <c r="G8" s="6">
        <f t="shared" si="0"/>
        <v>10500</v>
      </c>
      <c r="H8" s="1">
        <v>4</v>
      </c>
    </row>
    <row r="9" spans="1:8" ht="49.5" customHeight="1" thickBot="1">
      <c r="A9" s="13">
        <v>5</v>
      </c>
      <c r="B9" s="4" t="s">
        <v>13</v>
      </c>
      <c r="C9" s="3" t="s">
        <v>16</v>
      </c>
      <c r="D9" s="3" t="s">
        <v>15</v>
      </c>
      <c r="E9" s="6">
        <v>36971.08</v>
      </c>
      <c r="F9" s="6">
        <v>24950.7</v>
      </c>
      <c r="G9" s="6">
        <f t="shared" si="0"/>
        <v>12020.380000000001</v>
      </c>
      <c r="H9" s="1">
        <v>5</v>
      </c>
    </row>
    <row r="10" spans="1:8" ht="61.5" customHeight="1" thickBot="1">
      <c r="A10" s="13">
        <v>6</v>
      </c>
      <c r="B10" s="4" t="s">
        <v>13</v>
      </c>
      <c r="C10" s="3" t="s">
        <v>17</v>
      </c>
      <c r="D10" s="3" t="s">
        <v>15</v>
      </c>
      <c r="E10" s="6">
        <v>4434931</v>
      </c>
      <c r="F10" s="6">
        <v>3503595.28</v>
      </c>
      <c r="G10" s="6">
        <f t="shared" si="0"/>
        <v>931335.7200000002</v>
      </c>
      <c r="H10" s="1">
        <v>6</v>
      </c>
    </row>
    <row r="11" spans="1:8" ht="40.5" customHeight="1" thickBot="1">
      <c r="A11" s="13">
        <v>7</v>
      </c>
      <c r="B11" s="4" t="s">
        <v>18</v>
      </c>
      <c r="C11" s="3" t="s">
        <v>19</v>
      </c>
      <c r="D11" s="3" t="s">
        <v>15</v>
      </c>
      <c r="E11" s="6">
        <v>2108435</v>
      </c>
      <c r="F11" s="6">
        <v>432228.63</v>
      </c>
      <c r="G11" s="6">
        <f t="shared" si="0"/>
        <v>1676206.37</v>
      </c>
      <c r="H11" s="1">
        <v>7</v>
      </c>
    </row>
    <row r="12" spans="1:8" ht="50.25" customHeight="1" thickBot="1">
      <c r="A12" s="13">
        <v>8</v>
      </c>
      <c r="B12" s="4" t="s">
        <v>18</v>
      </c>
      <c r="C12" s="3" t="s">
        <v>20</v>
      </c>
      <c r="D12" s="3" t="s">
        <v>9</v>
      </c>
      <c r="E12" s="6">
        <v>2000000</v>
      </c>
      <c r="F12" s="6">
        <v>450000</v>
      </c>
      <c r="G12" s="6">
        <f t="shared" si="0"/>
        <v>1550000</v>
      </c>
      <c r="H12" s="1">
        <v>8</v>
      </c>
    </row>
    <row r="13" spans="1:8" ht="57" customHeight="1" thickBot="1">
      <c r="A13" s="13">
        <v>9</v>
      </c>
      <c r="B13" s="4" t="s">
        <v>11</v>
      </c>
      <c r="C13" s="3" t="s">
        <v>21</v>
      </c>
      <c r="D13" s="3" t="s">
        <v>9</v>
      </c>
      <c r="E13" s="6">
        <v>33798530</v>
      </c>
      <c r="F13" s="6">
        <v>33798000</v>
      </c>
      <c r="G13" s="6">
        <f t="shared" si="0"/>
        <v>530</v>
      </c>
      <c r="H13" s="1">
        <v>9</v>
      </c>
    </row>
    <row r="14" spans="1:8" ht="51.75" customHeight="1" thickBot="1">
      <c r="A14" s="13">
        <v>10</v>
      </c>
      <c r="B14" s="4" t="s">
        <v>11</v>
      </c>
      <c r="C14" s="3" t="s">
        <v>22</v>
      </c>
      <c r="D14" s="3" t="s">
        <v>9</v>
      </c>
      <c r="E14" s="6">
        <v>9359903</v>
      </c>
      <c r="F14" s="6">
        <v>8434903</v>
      </c>
      <c r="G14" s="6">
        <f t="shared" si="0"/>
        <v>925000</v>
      </c>
      <c r="H14" s="1">
        <v>10</v>
      </c>
    </row>
    <row r="15" spans="1:8" ht="37.5" customHeight="1" thickBot="1">
      <c r="A15" s="13">
        <v>11</v>
      </c>
      <c r="B15" s="4" t="s">
        <v>13</v>
      </c>
      <c r="C15" s="3" t="s">
        <v>23</v>
      </c>
      <c r="D15" s="3" t="s">
        <v>15</v>
      </c>
      <c r="E15" s="6">
        <v>131610.9</v>
      </c>
      <c r="F15" s="6">
        <v>130952.84</v>
      </c>
      <c r="G15" s="6">
        <f t="shared" si="0"/>
        <v>658.05999999999767</v>
      </c>
      <c r="H15" s="1">
        <v>11</v>
      </c>
    </row>
    <row r="16" spans="1:8" ht="63" customHeight="1" thickBot="1">
      <c r="A16" s="13">
        <v>12</v>
      </c>
      <c r="B16" s="4" t="s">
        <v>7</v>
      </c>
      <c r="C16" s="4" t="s">
        <v>24</v>
      </c>
      <c r="D16" s="3" t="s">
        <v>15</v>
      </c>
      <c r="E16" s="6">
        <v>361861.85</v>
      </c>
      <c r="F16" s="6">
        <v>341960.29</v>
      </c>
      <c r="G16" s="6">
        <f t="shared" si="0"/>
        <v>19901.559999999998</v>
      </c>
      <c r="H16" s="1">
        <v>12</v>
      </c>
    </row>
    <row r="17" spans="1:8" ht="37.5" customHeight="1" thickBot="1">
      <c r="A17" s="13">
        <v>13</v>
      </c>
      <c r="B17" s="4" t="s">
        <v>13</v>
      </c>
      <c r="C17" s="3" t="s">
        <v>25</v>
      </c>
      <c r="D17" s="3" t="s">
        <v>15</v>
      </c>
      <c r="E17" s="6">
        <v>74524.66</v>
      </c>
      <c r="F17" s="6">
        <v>66699.5</v>
      </c>
      <c r="G17" s="6">
        <f t="shared" si="0"/>
        <v>7825.1600000000035</v>
      </c>
      <c r="H17" s="1">
        <v>13</v>
      </c>
    </row>
    <row r="18" spans="1:8" ht="51" customHeight="1" thickBot="1">
      <c r="A18" s="13">
        <v>14</v>
      </c>
      <c r="B18" s="4" t="s">
        <v>26</v>
      </c>
      <c r="C18" s="3" t="s">
        <v>27</v>
      </c>
      <c r="D18" s="3" t="s">
        <v>15</v>
      </c>
      <c r="E18" s="6">
        <v>462720</v>
      </c>
      <c r="F18" s="6">
        <v>34704</v>
      </c>
      <c r="G18" s="6">
        <f t="shared" si="0"/>
        <v>428016</v>
      </c>
      <c r="H18" s="1">
        <v>14</v>
      </c>
    </row>
    <row r="19" spans="1:8" ht="50.25" customHeight="1" thickBot="1">
      <c r="A19" s="13">
        <v>15</v>
      </c>
      <c r="B19" s="4" t="s">
        <v>13</v>
      </c>
      <c r="C19" s="3" t="s">
        <v>28</v>
      </c>
      <c r="D19" s="3" t="s">
        <v>15</v>
      </c>
      <c r="E19" s="6">
        <v>3959.34</v>
      </c>
      <c r="F19" s="6">
        <v>3400</v>
      </c>
      <c r="G19" s="6">
        <f t="shared" si="0"/>
        <v>559.34000000000015</v>
      </c>
      <c r="H19" s="1">
        <v>15</v>
      </c>
    </row>
    <row r="20" spans="1:8" ht="44.25" customHeight="1" thickBot="1">
      <c r="A20" s="13">
        <v>16</v>
      </c>
      <c r="B20" s="4" t="s">
        <v>13</v>
      </c>
      <c r="C20" s="3" t="s">
        <v>29</v>
      </c>
      <c r="D20" s="3" t="s">
        <v>15</v>
      </c>
      <c r="E20" s="6">
        <v>47025.99</v>
      </c>
      <c r="F20" s="6">
        <v>39609.22</v>
      </c>
      <c r="G20" s="6">
        <f t="shared" si="0"/>
        <v>7416.7699999999968</v>
      </c>
      <c r="H20" s="1">
        <v>16</v>
      </c>
    </row>
    <row r="21" spans="1:8" ht="76.5" customHeight="1" thickBot="1">
      <c r="A21" s="13">
        <v>17</v>
      </c>
      <c r="B21" s="4" t="s">
        <v>30</v>
      </c>
      <c r="C21" s="3" t="s">
        <v>31</v>
      </c>
      <c r="D21" s="3" t="s">
        <v>15</v>
      </c>
      <c r="E21" s="6">
        <v>978579</v>
      </c>
      <c r="F21" s="6">
        <v>528432.19999999995</v>
      </c>
      <c r="G21" s="6">
        <f t="shared" si="0"/>
        <v>450146.80000000005</v>
      </c>
      <c r="H21" s="1">
        <v>17</v>
      </c>
    </row>
    <row r="22" spans="1:8" ht="40.5" customHeight="1" thickBot="1">
      <c r="A22" s="13">
        <v>18</v>
      </c>
      <c r="B22" s="4" t="s">
        <v>13</v>
      </c>
      <c r="C22" s="3" t="s">
        <v>32</v>
      </c>
      <c r="D22" s="3" t="s">
        <v>15</v>
      </c>
      <c r="E22" s="6">
        <v>6730.57</v>
      </c>
      <c r="F22" s="6">
        <v>6000</v>
      </c>
      <c r="G22" s="6">
        <f t="shared" si="0"/>
        <v>730.56999999999971</v>
      </c>
      <c r="H22" s="1">
        <v>18</v>
      </c>
    </row>
    <row r="23" spans="1:8" ht="40.5" customHeight="1" thickBot="1">
      <c r="A23" s="13">
        <v>19</v>
      </c>
      <c r="B23" s="4" t="s">
        <v>13</v>
      </c>
      <c r="C23" s="3" t="s">
        <v>33</v>
      </c>
      <c r="D23" s="3" t="s">
        <v>15</v>
      </c>
      <c r="E23" s="6">
        <v>2486.48</v>
      </c>
      <c r="F23" s="6">
        <v>1987.56</v>
      </c>
      <c r="G23" s="6">
        <f t="shared" si="0"/>
        <v>498.92000000000007</v>
      </c>
      <c r="H23" s="1">
        <v>19</v>
      </c>
    </row>
    <row r="24" spans="1:8" ht="62.25" customHeight="1" thickBot="1">
      <c r="A24" s="13">
        <v>20</v>
      </c>
      <c r="B24" s="4" t="s">
        <v>34</v>
      </c>
      <c r="C24" s="3" t="s">
        <v>35</v>
      </c>
      <c r="D24" s="3" t="s">
        <v>15</v>
      </c>
      <c r="E24" s="6">
        <v>87166.69</v>
      </c>
      <c r="F24" s="6">
        <v>58135.81</v>
      </c>
      <c r="G24" s="6">
        <f t="shared" si="0"/>
        <v>29030.880000000005</v>
      </c>
      <c r="H24" s="1">
        <v>20</v>
      </c>
    </row>
    <row r="25" spans="1:8" ht="40.5" customHeight="1" thickBot="1">
      <c r="A25" s="13">
        <v>21</v>
      </c>
      <c r="B25" s="4" t="s">
        <v>13</v>
      </c>
      <c r="C25" s="3" t="s">
        <v>36</v>
      </c>
      <c r="D25" s="3" t="s">
        <v>15</v>
      </c>
      <c r="E25" s="6">
        <v>4707800</v>
      </c>
      <c r="F25" s="6">
        <v>4613642</v>
      </c>
      <c r="G25" s="6">
        <f t="shared" si="0"/>
        <v>94158</v>
      </c>
      <c r="H25" s="1">
        <v>21</v>
      </c>
    </row>
    <row r="26" spans="1:8" ht="53.25" customHeight="1" thickBot="1">
      <c r="A26" s="13">
        <v>22</v>
      </c>
      <c r="B26" s="4" t="s">
        <v>11</v>
      </c>
      <c r="C26" s="3" t="s">
        <v>37</v>
      </c>
      <c r="D26" s="3" t="s">
        <v>9</v>
      </c>
      <c r="E26" s="6">
        <v>32586716</v>
      </c>
      <c r="F26" s="6">
        <v>32086666</v>
      </c>
      <c r="G26" s="6">
        <f t="shared" si="0"/>
        <v>500050</v>
      </c>
      <c r="H26" s="1">
        <v>22</v>
      </c>
    </row>
    <row r="27" spans="1:8" ht="51" customHeight="1" thickBot="1">
      <c r="A27" s="13">
        <v>23</v>
      </c>
      <c r="B27" s="4" t="s">
        <v>11</v>
      </c>
      <c r="C27" s="3" t="s">
        <v>38</v>
      </c>
      <c r="D27" s="3" t="s">
        <v>9</v>
      </c>
      <c r="E27" s="6">
        <v>9322335</v>
      </c>
      <c r="F27" s="6">
        <v>8800000</v>
      </c>
      <c r="G27" s="6">
        <f t="shared" si="0"/>
        <v>522335</v>
      </c>
      <c r="H27" s="1">
        <v>23</v>
      </c>
    </row>
    <row r="28" spans="1:8" ht="48.75" customHeight="1" thickBot="1">
      <c r="A28" s="13">
        <v>24</v>
      </c>
      <c r="B28" s="4" t="s">
        <v>11</v>
      </c>
      <c r="C28" s="3" t="s">
        <v>39</v>
      </c>
      <c r="D28" s="3" t="s">
        <v>9</v>
      </c>
      <c r="E28" s="6">
        <v>33957267</v>
      </c>
      <c r="F28" s="6">
        <v>33900000</v>
      </c>
      <c r="G28" s="6">
        <f t="shared" si="0"/>
        <v>57267</v>
      </c>
      <c r="H28" s="1">
        <v>24</v>
      </c>
    </row>
    <row r="29" spans="1:8" ht="51" customHeight="1" thickBot="1">
      <c r="A29" s="13">
        <v>25</v>
      </c>
      <c r="B29" s="4" t="s">
        <v>11</v>
      </c>
      <c r="C29" s="3" t="s">
        <v>39</v>
      </c>
      <c r="D29" s="3" t="s">
        <v>9</v>
      </c>
      <c r="E29" s="6">
        <v>7475122</v>
      </c>
      <c r="F29" s="6">
        <v>7101365</v>
      </c>
      <c r="G29" s="6">
        <f t="shared" si="0"/>
        <v>373757</v>
      </c>
      <c r="H29" s="1">
        <v>25</v>
      </c>
    </row>
    <row r="30" spans="1:8" ht="69" customHeight="1" thickBot="1">
      <c r="A30" s="13">
        <v>26</v>
      </c>
      <c r="B30" s="4" t="s">
        <v>40</v>
      </c>
      <c r="C30" s="3" t="s">
        <v>41</v>
      </c>
      <c r="D30" s="3" t="s">
        <v>15</v>
      </c>
      <c r="E30" s="6">
        <v>883149</v>
      </c>
      <c r="F30" s="6">
        <v>573505.5</v>
      </c>
      <c r="G30" s="6">
        <f t="shared" si="0"/>
        <v>309643.5</v>
      </c>
      <c r="H30" s="1">
        <v>26</v>
      </c>
    </row>
    <row r="31" spans="1:8" ht="50.25" customHeight="1" thickBot="1">
      <c r="A31" s="13">
        <v>27</v>
      </c>
      <c r="B31" s="4" t="s">
        <v>11</v>
      </c>
      <c r="C31" s="3" t="s">
        <v>39</v>
      </c>
      <c r="D31" s="3" t="s">
        <v>9</v>
      </c>
      <c r="E31" s="6">
        <v>64962658</v>
      </c>
      <c r="F31" s="6">
        <v>64960000</v>
      </c>
      <c r="G31" s="6">
        <f t="shared" si="0"/>
        <v>2658</v>
      </c>
      <c r="H31" s="1">
        <v>27</v>
      </c>
    </row>
    <row r="32" spans="1:8" ht="48" customHeight="1" thickBot="1">
      <c r="A32" s="13">
        <v>28</v>
      </c>
      <c r="B32" s="4" t="s">
        <v>11</v>
      </c>
      <c r="C32" s="3" t="s">
        <v>42</v>
      </c>
      <c r="D32" s="3" t="s">
        <v>9</v>
      </c>
      <c r="E32" s="6">
        <v>30042066.399999999</v>
      </c>
      <c r="F32" s="6">
        <v>30000000</v>
      </c>
      <c r="G32" s="6">
        <f t="shared" si="0"/>
        <v>42066.39999999851</v>
      </c>
      <c r="H32" s="1">
        <v>28</v>
      </c>
    </row>
    <row r="33" spans="1:8" ht="40.5" customHeight="1" thickBot="1">
      <c r="A33" s="13">
        <v>29</v>
      </c>
      <c r="B33" s="4" t="s">
        <v>43</v>
      </c>
      <c r="C33" s="3" t="s">
        <v>44</v>
      </c>
      <c r="D33" s="3" t="s">
        <v>15</v>
      </c>
      <c r="E33" s="6">
        <v>580530</v>
      </c>
      <c r="F33" s="6">
        <v>460000</v>
      </c>
      <c r="G33" s="6">
        <f t="shared" si="0"/>
        <v>120530</v>
      </c>
      <c r="H33" s="1">
        <v>29</v>
      </c>
    </row>
    <row r="34" spans="1:8" ht="51.75" customHeight="1" thickBot="1">
      <c r="A34" s="13">
        <v>30</v>
      </c>
      <c r="B34" s="4" t="s">
        <v>11</v>
      </c>
      <c r="C34" s="3" t="s">
        <v>39</v>
      </c>
      <c r="D34" s="3" t="s">
        <v>9</v>
      </c>
      <c r="E34" s="6">
        <v>19528913</v>
      </c>
      <c r="F34" s="6">
        <v>19500000</v>
      </c>
      <c r="G34" s="6">
        <f t="shared" si="0"/>
        <v>28913</v>
      </c>
      <c r="H34" s="1">
        <v>30</v>
      </c>
    </row>
    <row r="35" spans="1:8" ht="51.75" customHeight="1" thickBot="1">
      <c r="A35" s="13">
        <v>31</v>
      </c>
      <c r="B35" s="4" t="s">
        <v>7</v>
      </c>
      <c r="C35" s="4" t="s">
        <v>45</v>
      </c>
      <c r="D35" s="3" t="s">
        <v>9</v>
      </c>
      <c r="E35" s="6">
        <v>9791342</v>
      </c>
      <c r="F35" s="6">
        <v>980000</v>
      </c>
      <c r="G35" s="6">
        <f t="shared" si="0"/>
        <v>8811342</v>
      </c>
      <c r="H35" s="1">
        <v>31</v>
      </c>
    </row>
    <row r="36" spans="1:8" ht="62.25" customHeight="1" thickBot="1">
      <c r="A36" s="13">
        <v>32</v>
      </c>
      <c r="B36" s="4" t="s">
        <v>46</v>
      </c>
      <c r="C36" s="3" t="s">
        <v>47</v>
      </c>
      <c r="D36" s="3" t="s">
        <v>15</v>
      </c>
      <c r="E36" s="6">
        <v>1983522</v>
      </c>
      <c r="F36" s="6">
        <v>1527306.48</v>
      </c>
      <c r="G36" s="6">
        <f t="shared" si="0"/>
        <v>456215.52</v>
      </c>
      <c r="H36" s="1">
        <v>32</v>
      </c>
    </row>
    <row r="37" spans="1:8" ht="39" customHeight="1" thickBot="1">
      <c r="A37" s="13">
        <v>33</v>
      </c>
      <c r="B37" s="4" t="s">
        <v>43</v>
      </c>
      <c r="C37" s="3" t="s">
        <v>48</v>
      </c>
      <c r="D37" s="3" t="s">
        <v>15</v>
      </c>
      <c r="E37" s="6">
        <v>4131797</v>
      </c>
      <c r="F37" s="6">
        <v>3780594.17</v>
      </c>
      <c r="G37" s="6">
        <f t="shared" si="0"/>
        <v>351202.83000000007</v>
      </c>
      <c r="H37" s="1">
        <v>33</v>
      </c>
    </row>
    <row r="38" spans="1:8" ht="43.5" customHeight="1" thickBot="1">
      <c r="A38" s="13">
        <v>34</v>
      </c>
      <c r="B38" s="4" t="s">
        <v>7</v>
      </c>
      <c r="C38" s="4" t="s">
        <v>49</v>
      </c>
      <c r="D38" s="3" t="s">
        <v>15</v>
      </c>
      <c r="E38" s="6">
        <v>97362</v>
      </c>
      <c r="F38" s="6">
        <v>47267.51</v>
      </c>
      <c r="G38" s="6">
        <f t="shared" si="0"/>
        <v>50094.49</v>
      </c>
      <c r="H38" s="1">
        <v>34</v>
      </c>
    </row>
    <row r="39" spans="1:8" ht="36.75" customHeight="1" thickBot="1">
      <c r="A39" s="13">
        <v>35</v>
      </c>
      <c r="B39" s="4" t="s">
        <v>7</v>
      </c>
      <c r="C39" s="4" t="s">
        <v>50</v>
      </c>
      <c r="D39" s="3" t="s">
        <v>15</v>
      </c>
      <c r="E39" s="6">
        <v>56296504</v>
      </c>
      <c r="F39" s="6">
        <v>48977956.079999998</v>
      </c>
      <c r="G39" s="6">
        <f t="shared" ref="G39:G70" si="1">E39-F39</f>
        <v>7318547.9200000018</v>
      </c>
      <c r="H39" s="1">
        <v>35</v>
      </c>
    </row>
    <row r="40" spans="1:8" ht="64.5" customHeight="1" thickBot="1">
      <c r="A40" s="13">
        <v>36</v>
      </c>
      <c r="B40" s="4" t="s">
        <v>7</v>
      </c>
      <c r="C40" s="4" t="s">
        <v>51</v>
      </c>
      <c r="D40" s="3" t="s">
        <v>15</v>
      </c>
      <c r="E40" s="6">
        <v>29810</v>
      </c>
      <c r="F40" s="6">
        <v>21500</v>
      </c>
      <c r="G40" s="6">
        <f t="shared" si="1"/>
        <v>8310</v>
      </c>
      <c r="H40" s="1">
        <v>36</v>
      </c>
    </row>
    <row r="41" spans="1:8" ht="54" customHeight="1" thickBot="1">
      <c r="A41" s="13">
        <v>37</v>
      </c>
      <c r="B41" s="4" t="s">
        <v>7</v>
      </c>
      <c r="C41" s="4" t="s">
        <v>52</v>
      </c>
      <c r="D41" s="3" t="s">
        <v>9</v>
      </c>
      <c r="E41" s="6">
        <v>3637388.67</v>
      </c>
      <c r="F41" s="6">
        <v>540000</v>
      </c>
      <c r="G41" s="6">
        <f t="shared" si="1"/>
        <v>3097388.67</v>
      </c>
      <c r="H41" s="1">
        <v>37</v>
      </c>
    </row>
    <row r="42" spans="1:8" ht="61.5" customHeight="1" thickBot="1">
      <c r="A42" s="13">
        <v>38</v>
      </c>
      <c r="B42" s="4" t="s">
        <v>7</v>
      </c>
      <c r="C42" s="4" t="s">
        <v>53</v>
      </c>
      <c r="D42" s="3" t="s">
        <v>15</v>
      </c>
      <c r="E42" s="6">
        <v>192000</v>
      </c>
      <c r="F42" s="6">
        <v>186240</v>
      </c>
      <c r="G42" s="6">
        <f t="shared" si="1"/>
        <v>5760</v>
      </c>
      <c r="H42" s="1">
        <v>38</v>
      </c>
    </row>
    <row r="43" spans="1:8" ht="42.75" customHeight="1" thickBot="1">
      <c r="A43" s="13">
        <v>39</v>
      </c>
      <c r="B43" s="4" t="s">
        <v>43</v>
      </c>
      <c r="C43" s="3" t="s">
        <v>54</v>
      </c>
      <c r="D43" s="3" t="s">
        <v>15</v>
      </c>
      <c r="E43" s="6">
        <v>538098</v>
      </c>
      <c r="F43" s="6">
        <v>385785.01</v>
      </c>
      <c r="G43" s="6">
        <f t="shared" si="1"/>
        <v>152312.99</v>
      </c>
      <c r="H43" s="1">
        <v>39</v>
      </c>
    </row>
    <row r="44" spans="1:8" ht="39.75" customHeight="1" thickBot="1">
      <c r="A44" s="13">
        <v>40</v>
      </c>
      <c r="B44" s="4" t="s">
        <v>13</v>
      </c>
      <c r="C44" s="3" t="s">
        <v>55</v>
      </c>
      <c r="D44" s="3" t="s">
        <v>15</v>
      </c>
      <c r="E44" s="6">
        <v>32906.1</v>
      </c>
      <c r="F44" s="6">
        <v>25977</v>
      </c>
      <c r="G44" s="6">
        <f t="shared" si="1"/>
        <v>6929.0999999999985</v>
      </c>
      <c r="H44" s="1">
        <v>40</v>
      </c>
    </row>
    <row r="45" spans="1:8" ht="35.25" customHeight="1" thickBot="1">
      <c r="A45" s="13">
        <v>41</v>
      </c>
      <c r="B45" s="4" t="s">
        <v>13</v>
      </c>
      <c r="C45" s="3" t="s">
        <v>56</v>
      </c>
      <c r="D45" s="3" t="s">
        <v>15</v>
      </c>
      <c r="E45" s="6">
        <v>12675</v>
      </c>
      <c r="F45" s="6">
        <v>12611.62</v>
      </c>
      <c r="G45" s="6">
        <f t="shared" si="1"/>
        <v>63.3799999999992</v>
      </c>
      <c r="H45" s="1">
        <v>41</v>
      </c>
    </row>
    <row r="46" spans="1:8" ht="52.5" customHeight="1" thickBot="1">
      <c r="A46" s="13">
        <v>42</v>
      </c>
      <c r="B46" s="4" t="s">
        <v>13</v>
      </c>
      <c r="C46" s="3" t="s">
        <v>57</v>
      </c>
      <c r="D46" s="3" t="s">
        <v>15</v>
      </c>
      <c r="E46" s="6">
        <v>139928</v>
      </c>
      <c r="F46" s="6">
        <v>130830.08</v>
      </c>
      <c r="G46" s="6">
        <f t="shared" si="1"/>
        <v>9097.9199999999983</v>
      </c>
      <c r="H46" s="1">
        <v>42</v>
      </c>
    </row>
    <row r="47" spans="1:8" ht="61.5" customHeight="1" thickBot="1">
      <c r="A47" s="13">
        <v>43</v>
      </c>
      <c r="B47" s="4" t="s">
        <v>26</v>
      </c>
      <c r="C47" s="3" t="s">
        <v>58</v>
      </c>
      <c r="D47" s="3" t="s">
        <v>15</v>
      </c>
      <c r="E47" s="6">
        <v>66640</v>
      </c>
      <c r="F47" s="6">
        <v>66304</v>
      </c>
      <c r="G47" s="6">
        <f t="shared" si="1"/>
        <v>336</v>
      </c>
      <c r="H47" s="1">
        <v>43</v>
      </c>
    </row>
    <row r="48" spans="1:8" ht="54" customHeight="1" thickBot="1">
      <c r="A48" s="13">
        <v>44</v>
      </c>
      <c r="B48" s="4" t="s">
        <v>7</v>
      </c>
      <c r="C48" s="4" t="s">
        <v>59</v>
      </c>
      <c r="D48" s="3" t="s">
        <v>9</v>
      </c>
      <c r="E48" s="6">
        <v>3066666.67</v>
      </c>
      <c r="F48" s="6">
        <v>990000</v>
      </c>
      <c r="G48" s="6">
        <f t="shared" si="1"/>
        <v>2076666.67</v>
      </c>
      <c r="H48" s="1">
        <v>44</v>
      </c>
    </row>
    <row r="49" spans="1:8" ht="37.5" customHeight="1" thickBot="1">
      <c r="A49" s="13">
        <v>45</v>
      </c>
      <c r="B49" s="4" t="s">
        <v>13</v>
      </c>
      <c r="C49" s="3" t="s">
        <v>60</v>
      </c>
      <c r="D49" s="3" t="s">
        <v>15</v>
      </c>
      <c r="E49" s="6">
        <v>975000</v>
      </c>
      <c r="F49" s="6">
        <v>960375</v>
      </c>
      <c r="G49" s="6">
        <f t="shared" si="1"/>
        <v>14625</v>
      </c>
      <c r="H49" s="1">
        <v>45</v>
      </c>
    </row>
    <row r="50" spans="1:8" ht="56.25" customHeight="1" thickBot="1">
      <c r="A50" s="13">
        <v>46</v>
      </c>
      <c r="B50" s="4" t="s">
        <v>7</v>
      </c>
      <c r="C50" s="4" t="s">
        <v>61</v>
      </c>
      <c r="D50" s="3" t="s">
        <v>9</v>
      </c>
      <c r="E50" s="6">
        <v>3785000</v>
      </c>
      <c r="F50" s="6">
        <v>990000</v>
      </c>
      <c r="G50" s="6">
        <f t="shared" si="1"/>
        <v>2795000</v>
      </c>
      <c r="H50" s="1">
        <v>46</v>
      </c>
    </row>
    <row r="51" spans="1:8" ht="39.75" customHeight="1" thickBot="1">
      <c r="A51" s="13">
        <v>47</v>
      </c>
      <c r="B51" s="4" t="s">
        <v>62</v>
      </c>
      <c r="C51" s="3" t="s">
        <v>63</v>
      </c>
      <c r="D51" s="3" t="s">
        <v>15</v>
      </c>
      <c r="E51" s="6">
        <v>357615</v>
      </c>
      <c r="F51" s="6">
        <v>325429.56</v>
      </c>
      <c r="G51" s="6">
        <f t="shared" si="1"/>
        <v>32185.440000000002</v>
      </c>
      <c r="H51" s="1">
        <v>47</v>
      </c>
    </row>
    <row r="52" spans="1:8" ht="38.25" customHeight="1" thickBot="1">
      <c r="A52" s="13">
        <v>48</v>
      </c>
      <c r="B52" s="4" t="s">
        <v>13</v>
      </c>
      <c r="C52" s="3" t="s">
        <v>64</v>
      </c>
      <c r="D52" s="3" t="s">
        <v>15</v>
      </c>
      <c r="E52" s="6">
        <v>46489.4</v>
      </c>
      <c r="F52" s="6">
        <v>40198.400000000001</v>
      </c>
      <c r="G52" s="6">
        <f t="shared" si="1"/>
        <v>6291</v>
      </c>
      <c r="H52" s="1">
        <v>48</v>
      </c>
    </row>
    <row r="53" spans="1:8" ht="38.25" customHeight="1" thickBot="1">
      <c r="A53" s="13">
        <v>49</v>
      </c>
      <c r="B53" s="4" t="s">
        <v>13</v>
      </c>
      <c r="C53" s="3" t="s">
        <v>65</v>
      </c>
      <c r="D53" s="3" t="s">
        <v>15</v>
      </c>
      <c r="E53" s="6">
        <v>9300</v>
      </c>
      <c r="F53" s="6">
        <v>8974.5</v>
      </c>
      <c r="G53" s="6">
        <f t="shared" si="1"/>
        <v>325.5</v>
      </c>
      <c r="H53" s="1">
        <v>49</v>
      </c>
    </row>
    <row r="54" spans="1:8" ht="37.5" customHeight="1" thickBot="1">
      <c r="A54" s="13">
        <v>50</v>
      </c>
      <c r="B54" s="4" t="s">
        <v>13</v>
      </c>
      <c r="C54" s="3" t="s">
        <v>66</v>
      </c>
      <c r="D54" s="3" t="s">
        <v>15</v>
      </c>
      <c r="E54" s="6">
        <v>60760</v>
      </c>
      <c r="F54" s="6">
        <v>60456.2</v>
      </c>
      <c r="G54" s="6">
        <f t="shared" si="1"/>
        <v>303.80000000000291</v>
      </c>
      <c r="H54" s="1">
        <v>50</v>
      </c>
    </row>
    <row r="55" spans="1:8" ht="36.75" customHeight="1" thickBot="1">
      <c r="A55" s="13">
        <v>51</v>
      </c>
      <c r="B55" s="4" t="s">
        <v>13</v>
      </c>
      <c r="C55" s="3" t="s">
        <v>67</v>
      </c>
      <c r="D55" s="3" t="s">
        <v>15</v>
      </c>
      <c r="E55" s="6">
        <v>43367.4</v>
      </c>
      <c r="F55" s="6">
        <v>33300</v>
      </c>
      <c r="G55" s="6">
        <f t="shared" si="1"/>
        <v>10067.400000000001</v>
      </c>
      <c r="H55" s="1">
        <v>51</v>
      </c>
    </row>
    <row r="56" spans="1:8" ht="42.75" customHeight="1" thickBot="1">
      <c r="A56" s="13">
        <v>52</v>
      </c>
      <c r="B56" s="4" t="s">
        <v>7</v>
      </c>
      <c r="C56" s="3" t="s">
        <v>49</v>
      </c>
      <c r="D56" s="3" t="s">
        <v>15</v>
      </c>
      <c r="E56" s="6">
        <v>76180.399999999994</v>
      </c>
      <c r="F56" s="6">
        <v>39919</v>
      </c>
      <c r="G56" s="6">
        <f t="shared" si="1"/>
        <v>36261.399999999994</v>
      </c>
      <c r="H56" s="1">
        <v>52</v>
      </c>
    </row>
    <row r="57" spans="1:8" ht="42.75" customHeight="1" thickBot="1">
      <c r="A57" s="13">
        <v>53</v>
      </c>
      <c r="B57" s="4" t="s">
        <v>7</v>
      </c>
      <c r="C57" s="3" t="s">
        <v>68</v>
      </c>
      <c r="D57" s="4" t="s">
        <v>15</v>
      </c>
      <c r="E57" s="6">
        <v>505800</v>
      </c>
      <c r="F57" s="6">
        <v>467865</v>
      </c>
      <c r="G57" s="6">
        <f t="shared" si="1"/>
        <v>37935</v>
      </c>
      <c r="H57" s="1">
        <v>53</v>
      </c>
    </row>
    <row r="58" spans="1:8" ht="41.25" customHeight="1" thickBot="1">
      <c r="A58" s="13">
        <v>54</v>
      </c>
      <c r="B58" s="4" t="s">
        <v>13</v>
      </c>
      <c r="C58" s="3" t="s">
        <v>69</v>
      </c>
      <c r="D58" s="3" t="s">
        <v>15</v>
      </c>
      <c r="E58" s="6">
        <v>150181.07999999999</v>
      </c>
      <c r="F58" s="6">
        <v>71179.97</v>
      </c>
      <c r="G58" s="6">
        <f t="shared" si="1"/>
        <v>79001.109999999986</v>
      </c>
      <c r="H58" s="1">
        <v>54</v>
      </c>
    </row>
    <row r="59" spans="1:8" ht="39" customHeight="1" thickBot="1">
      <c r="A59" s="13">
        <v>55</v>
      </c>
      <c r="B59" s="4" t="s">
        <v>40</v>
      </c>
      <c r="C59" s="3" t="s">
        <v>70</v>
      </c>
      <c r="D59" s="3" t="s">
        <v>15</v>
      </c>
      <c r="E59" s="6">
        <v>501034</v>
      </c>
      <c r="F59" s="6">
        <v>275568.7</v>
      </c>
      <c r="G59" s="6">
        <f t="shared" si="1"/>
        <v>225465.3</v>
      </c>
      <c r="H59" s="1">
        <v>55</v>
      </c>
    </row>
    <row r="60" spans="1:8" ht="60" customHeight="1" thickBot="1">
      <c r="A60" s="13">
        <v>56</v>
      </c>
      <c r="B60" s="4" t="s">
        <v>40</v>
      </c>
      <c r="C60" s="3" t="s">
        <v>71</v>
      </c>
      <c r="D60" s="3" t="s">
        <v>15</v>
      </c>
      <c r="E60" s="6">
        <v>1856645</v>
      </c>
      <c r="F60" s="6">
        <v>941433.54</v>
      </c>
      <c r="G60" s="6">
        <f t="shared" si="1"/>
        <v>915211.46</v>
      </c>
      <c r="H60" s="1">
        <v>56</v>
      </c>
    </row>
    <row r="61" spans="1:8" ht="42.75" customHeight="1" thickBot="1">
      <c r="A61" s="13">
        <v>57</v>
      </c>
      <c r="B61" s="4" t="s">
        <v>40</v>
      </c>
      <c r="C61" s="3" t="s">
        <v>72</v>
      </c>
      <c r="D61" s="3" t="s">
        <v>15</v>
      </c>
      <c r="E61" s="6">
        <v>910975</v>
      </c>
      <c r="F61" s="6">
        <v>481516.59</v>
      </c>
      <c r="G61" s="6">
        <f t="shared" si="1"/>
        <v>429458.41</v>
      </c>
      <c r="H61" s="1">
        <v>57</v>
      </c>
    </row>
    <row r="62" spans="1:8" ht="150" customHeight="1" thickBot="1">
      <c r="A62" s="13">
        <v>58</v>
      </c>
      <c r="B62" s="4" t="s">
        <v>73</v>
      </c>
      <c r="C62" s="3" t="s">
        <v>74</v>
      </c>
      <c r="D62" s="3" t="s">
        <v>15</v>
      </c>
      <c r="E62" s="6">
        <v>2170511</v>
      </c>
      <c r="F62" s="6">
        <v>889929.68</v>
      </c>
      <c r="G62" s="6">
        <f t="shared" si="1"/>
        <v>1280581.3199999998</v>
      </c>
      <c r="H62" s="1">
        <v>58</v>
      </c>
    </row>
    <row r="63" spans="1:8" ht="36" customHeight="1" thickBot="1">
      <c r="A63" s="13">
        <v>59</v>
      </c>
      <c r="B63" s="4" t="s">
        <v>7</v>
      </c>
      <c r="C63" s="3" t="s">
        <v>75</v>
      </c>
      <c r="D63" s="3" t="s">
        <v>15</v>
      </c>
      <c r="E63" s="6">
        <v>33489</v>
      </c>
      <c r="F63" s="6">
        <v>29967.599999999999</v>
      </c>
      <c r="G63" s="6">
        <f t="shared" si="1"/>
        <v>3521.4000000000015</v>
      </c>
      <c r="H63" s="1">
        <v>59</v>
      </c>
    </row>
    <row r="64" spans="1:8" ht="54.75" customHeight="1" thickBot="1">
      <c r="A64" s="13">
        <v>60</v>
      </c>
      <c r="B64" s="4" t="s">
        <v>7</v>
      </c>
      <c r="C64" s="3" t="s">
        <v>76</v>
      </c>
      <c r="D64" s="3" t="s">
        <v>9</v>
      </c>
      <c r="E64" s="6">
        <v>3866666.67</v>
      </c>
      <c r="F64" s="6">
        <v>890000</v>
      </c>
      <c r="G64" s="6">
        <f t="shared" si="1"/>
        <v>2976666.67</v>
      </c>
      <c r="H64" s="1">
        <v>60</v>
      </c>
    </row>
    <row r="65" spans="1:8" ht="53.25" customHeight="1" thickBot="1">
      <c r="A65" s="13">
        <v>61</v>
      </c>
      <c r="B65" s="4" t="s">
        <v>7</v>
      </c>
      <c r="C65" s="3" t="s">
        <v>77</v>
      </c>
      <c r="D65" s="3" t="s">
        <v>9</v>
      </c>
      <c r="E65" s="6">
        <v>7053333.3300000001</v>
      </c>
      <c r="F65" s="6">
        <v>1490000</v>
      </c>
      <c r="G65" s="6">
        <f t="shared" si="1"/>
        <v>5563333.3300000001</v>
      </c>
      <c r="H65" s="1">
        <v>61</v>
      </c>
    </row>
    <row r="66" spans="1:8" ht="36" customHeight="1" thickBot="1">
      <c r="A66" s="13">
        <v>62</v>
      </c>
      <c r="B66" s="4" t="s">
        <v>43</v>
      </c>
      <c r="C66" s="3" t="s">
        <v>78</v>
      </c>
      <c r="D66" s="3" t="s">
        <v>15</v>
      </c>
      <c r="E66" s="6">
        <v>778402</v>
      </c>
      <c r="F66" s="6">
        <v>484971.91</v>
      </c>
      <c r="G66" s="6">
        <f t="shared" si="1"/>
        <v>293430.09000000003</v>
      </c>
      <c r="H66" s="1">
        <v>62</v>
      </c>
    </row>
    <row r="67" spans="1:8" ht="66" customHeight="1" thickBot="1">
      <c r="A67" s="13">
        <v>63</v>
      </c>
      <c r="B67" s="4" t="s">
        <v>79</v>
      </c>
      <c r="C67" s="3" t="s">
        <v>35</v>
      </c>
      <c r="D67" s="3" t="s">
        <v>15</v>
      </c>
      <c r="E67" s="6">
        <v>157371.35</v>
      </c>
      <c r="F67" s="6">
        <v>113726.13</v>
      </c>
      <c r="G67" s="6">
        <f t="shared" si="1"/>
        <v>43645.22</v>
      </c>
      <c r="H67" s="1">
        <v>63</v>
      </c>
    </row>
    <row r="68" spans="1:8" ht="42" customHeight="1" thickBot="1">
      <c r="A68" s="13">
        <v>64</v>
      </c>
      <c r="B68" s="4" t="s">
        <v>13</v>
      </c>
      <c r="C68" s="3" t="s">
        <v>80</v>
      </c>
      <c r="D68" s="3" t="s">
        <v>15</v>
      </c>
      <c r="E68" s="6">
        <v>33811.279999999999</v>
      </c>
      <c r="F68" s="6">
        <v>21131.78</v>
      </c>
      <c r="G68" s="6">
        <f t="shared" si="1"/>
        <v>12679.5</v>
      </c>
      <c r="H68" s="1">
        <v>64</v>
      </c>
    </row>
    <row r="69" spans="1:8" ht="42.75" customHeight="1" thickBot="1">
      <c r="A69" s="13">
        <v>65</v>
      </c>
      <c r="B69" s="4" t="s">
        <v>13</v>
      </c>
      <c r="C69" s="3" t="s">
        <v>81</v>
      </c>
      <c r="D69" s="3" t="s">
        <v>15</v>
      </c>
      <c r="E69" s="6">
        <v>14935.2</v>
      </c>
      <c r="F69" s="6">
        <v>13964.36</v>
      </c>
      <c r="G69" s="6">
        <f t="shared" si="1"/>
        <v>970.84000000000015</v>
      </c>
      <c r="H69" s="1">
        <v>65</v>
      </c>
    </row>
    <row r="70" spans="1:8" ht="42.75" customHeight="1" thickBot="1">
      <c r="A70" s="13">
        <v>66</v>
      </c>
      <c r="B70" s="4" t="s">
        <v>13</v>
      </c>
      <c r="C70" s="3" t="s">
        <v>80</v>
      </c>
      <c r="D70" s="3" t="s">
        <v>15</v>
      </c>
      <c r="E70" s="6">
        <v>7932</v>
      </c>
      <c r="F70" s="6">
        <v>4362.6000000000004</v>
      </c>
      <c r="G70" s="6">
        <f t="shared" si="1"/>
        <v>3569.3999999999996</v>
      </c>
      <c r="H70" s="1">
        <v>66</v>
      </c>
    </row>
    <row r="71" spans="1:8" ht="42.75" customHeight="1" thickBot="1">
      <c r="A71" s="13">
        <v>67</v>
      </c>
      <c r="B71" s="4" t="s">
        <v>13</v>
      </c>
      <c r="C71" s="3" t="s">
        <v>80</v>
      </c>
      <c r="D71" s="3" t="s">
        <v>15</v>
      </c>
      <c r="E71" s="6">
        <v>9957.7000000000007</v>
      </c>
      <c r="F71" s="6">
        <v>9161.06</v>
      </c>
      <c r="G71" s="6">
        <f t="shared" ref="G71:G85" si="2">E71-F71</f>
        <v>796.64000000000124</v>
      </c>
      <c r="H71" s="1">
        <v>67</v>
      </c>
    </row>
    <row r="72" spans="1:8" ht="54.75" customHeight="1" thickBot="1">
      <c r="A72" s="13">
        <v>68</v>
      </c>
      <c r="B72" s="4" t="s">
        <v>11</v>
      </c>
      <c r="C72" s="3" t="s">
        <v>38</v>
      </c>
      <c r="D72" s="3" t="s">
        <v>15</v>
      </c>
      <c r="E72" s="6">
        <v>11791767</v>
      </c>
      <c r="F72" s="6">
        <v>10376754.84</v>
      </c>
      <c r="G72" s="6">
        <f t="shared" si="2"/>
        <v>1415012.1600000001</v>
      </c>
      <c r="H72" s="1">
        <v>68</v>
      </c>
    </row>
    <row r="73" spans="1:8" ht="48.75" customHeight="1" thickBot="1">
      <c r="A73" s="13">
        <v>69</v>
      </c>
      <c r="B73" s="4" t="s">
        <v>11</v>
      </c>
      <c r="C73" s="3" t="s">
        <v>82</v>
      </c>
      <c r="D73" s="3" t="s">
        <v>15</v>
      </c>
      <c r="E73" s="6">
        <v>108662117</v>
      </c>
      <c r="F73" s="6">
        <v>81486689.409999996</v>
      </c>
      <c r="G73" s="6">
        <f t="shared" si="2"/>
        <v>27175427.590000004</v>
      </c>
      <c r="H73" s="1">
        <v>69</v>
      </c>
    </row>
    <row r="74" spans="1:8" ht="43.5" customHeight="1" thickBot="1">
      <c r="A74" s="13">
        <v>70</v>
      </c>
      <c r="B74" s="4" t="s">
        <v>34</v>
      </c>
      <c r="C74" s="3" t="s">
        <v>83</v>
      </c>
      <c r="D74" s="3" t="s">
        <v>15</v>
      </c>
      <c r="E74" s="6">
        <v>58833.3</v>
      </c>
      <c r="F74" s="6">
        <v>19698</v>
      </c>
      <c r="G74" s="6">
        <f t="shared" si="2"/>
        <v>39135.300000000003</v>
      </c>
      <c r="H74" s="1">
        <v>70</v>
      </c>
    </row>
    <row r="75" spans="1:8" ht="45" customHeight="1" thickBot="1">
      <c r="A75" s="13">
        <v>71</v>
      </c>
      <c r="B75" s="4" t="s">
        <v>7</v>
      </c>
      <c r="C75" s="3" t="s">
        <v>84</v>
      </c>
      <c r="D75" s="3" t="s">
        <v>15</v>
      </c>
      <c r="E75" s="6">
        <v>238000</v>
      </c>
      <c r="F75" s="6">
        <v>159060</v>
      </c>
      <c r="G75" s="6">
        <f t="shared" si="2"/>
        <v>78940</v>
      </c>
      <c r="H75" s="1">
        <v>71</v>
      </c>
    </row>
    <row r="76" spans="1:8" ht="38.25" customHeight="1" thickBot="1">
      <c r="A76" s="13">
        <v>72</v>
      </c>
      <c r="B76" s="4" t="s">
        <v>7</v>
      </c>
      <c r="C76" s="3" t="s">
        <v>84</v>
      </c>
      <c r="D76" s="3" t="s">
        <v>15</v>
      </c>
      <c r="E76" s="6">
        <v>14000</v>
      </c>
      <c r="F76" s="6">
        <v>13860</v>
      </c>
      <c r="G76" s="6">
        <f t="shared" si="2"/>
        <v>140</v>
      </c>
      <c r="H76" s="1">
        <v>72</v>
      </c>
    </row>
    <row r="77" spans="1:8" ht="36.75" customHeight="1" thickBot="1">
      <c r="A77" s="13">
        <v>73</v>
      </c>
      <c r="B77" s="4" t="s">
        <v>13</v>
      </c>
      <c r="C77" s="3" t="s">
        <v>85</v>
      </c>
      <c r="D77" s="3" t="s">
        <v>15</v>
      </c>
      <c r="E77" s="6">
        <v>6228.85</v>
      </c>
      <c r="F77" s="6">
        <v>6197</v>
      </c>
      <c r="G77" s="6">
        <f t="shared" si="2"/>
        <v>31.850000000000364</v>
      </c>
      <c r="H77" s="1">
        <v>73</v>
      </c>
    </row>
    <row r="78" spans="1:8" ht="54.75" customHeight="1" thickBot="1">
      <c r="A78" s="13">
        <v>74</v>
      </c>
      <c r="B78" s="4" t="s">
        <v>86</v>
      </c>
      <c r="C78" s="3" t="s">
        <v>87</v>
      </c>
      <c r="D78" s="3" t="s">
        <v>15</v>
      </c>
      <c r="E78" s="6">
        <v>1460073</v>
      </c>
      <c r="F78" s="6">
        <v>1452736</v>
      </c>
      <c r="G78" s="6">
        <f t="shared" si="2"/>
        <v>7337</v>
      </c>
      <c r="H78" s="1">
        <v>74</v>
      </c>
    </row>
    <row r="79" spans="1:8" ht="41.25" customHeight="1" thickBot="1">
      <c r="A79" s="13">
        <v>75</v>
      </c>
      <c r="B79" s="4" t="s">
        <v>11</v>
      </c>
      <c r="C79" s="3" t="s">
        <v>39</v>
      </c>
      <c r="D79" s="3" t="s">
        <v>15</v>
      </c>
      <c r="E79" s="6">
        <v>20031678</v>
      </c>
      <c r="F79" s="6">
        <v>16225659.18</v>
      </c>
      <c r="G79" s="6">
        <f t="shared" si="2"/>
        <v>3806018.8200000003</v>
      </c>
      <c r="H79" s="1">
        <v>75</v>
      </c>
    </row>
    <row r="80" spans="1:8" ht="42" customHeight="1" thickBot="1">
      <c r="A80" s="13">
        <v>76</v>
      </c>
      <c r="B80" s="4" t="s">
        <v>11</v>
      </c>
      <c r="C80" s="3" t="s">
        <v>39</v>
      </c>
      <c r="D80" s="3" t="s">
        <v>15</v>
      </c>
      <c r="E80" s="6">
        <v>7915092</v>
      </c>
      <c r="F80" s="6">
        <v>7875516.54</v>
      </c>
      <c r="G80" s="6">
        <f t="shared" si="2"/>
        <v>39575.459999999963</v>
      </c>
      <c r="H80" s="1">
        <v>76</v>
      </c>
    </row>
    <row r="81" spans="1:8" ht="39.75" customHeight="1" thickBot="1">
      <c r="A81" s="13">
        <v>77</v>
      </c>
      <c r="B81" s="4" t="s">
        <v>11</v>
      </c>
      <c r="C81" s="3" t="s">
        <v>39</v>
      </c>
      <c r="D81" s="3" t="s">
        <v>15</v>
      </c>
      <c r="E81" s="6">
        <v>23383204</v>
      </c>
      <c r="F81" s="6">
        <v>20694134.940000001</v>
      </c>
      <c r="G81" s="6">
        <f t="shared" si="2"/>
        <v>2689069.0599999987</v>
      </c>
      <c r="H81" s="1">
        <v>77</v>
      </c>
    </row>
    <row r="82" spans="1:8" ht="65.25" customHeight="1" thickBot="1">
      <c r="A82" s="13">
        <v>78</v>
      </c>
      <c r="B82" s="4" t="s">
        <v>73</v>
      </c>
      <c r="C82" s="3" t="s">
        <v>88</v>
      </c>
      <c r="D82" s="3" t="s">
        <v>15</v>
      </c>
      <c r="E82" s="6">
        <v>353617</v>
      </c>
      <c r="F82" s="6">
        <v>200000</v>
      </c>
      <c r="G82" s="6">
        <f t="shared" si="2"/>
        <v>153617</v>
      </c>
      <c r="H82" s="1">
        <v>78</v>
      </c>
    </row>
    <row r="83" spans="1:8" ht="37.5" customHeight="1" thickBot="1">
      <c r="A83" s="13">
        <v>79</v>
      </c>
      <c r="B83" s="4" t="s">
        <v>13</v>
      </c>
      <c r="C83" s="3" t="s">
        <v>89</v>
      </c>
      <c r="D83" s="3" t="s">
        <v>15</v>
      </c>
      <c r="E83" s="6">
        <v>59290.32</v>
      </c>
      <c r="F83" s="6">
        <v>30114</v>
      </c>
      <c r="G83" s="6">
        <f t="shared" si="2"/>
        <v>29176.32</v>
      </c>
      <c r="H83" s="1">
        <v>79</v>
      </c>
    </row>
    <row r="84" spans="1:8" ht="48.75" customHeight="1" thickBot="1">
      <c r="A84" s="13">
        <v>80</v>
      </c>
      <c r="B84" s="4" t="s">
        <v>11</v>
      </c>
      <c r="C84" s="3" t="s">
        <v>90</v>
      </c>
      <c r="D84" s="3" t="s">
        <v>15</v>
      </c>
      <c r="E84" s="6">
        <v>4219634</v>
      </c>
      <c r="F84" s="6">
        <v>4198535.83</v>
      </c>
      <c r="G84" s="6">
        <f t="shared" si="2"/>
        <v>21098.169999999925</v>
      </c>
      <c r="H84" s="1">
        <v>80</v>
      </c>
    </row>
    <row r="85" spans="1:8" ht="42.75" customHeight="1" thickBot="1">
      <c r="A85" s="13">
        <v>81</v>
      </c>
      <c r="B85" s="4" t="s">
        <v>13</v>
      </c>
      <c r="C85" s="3" t="s">
        <v>91</v>
      </c>
      <c r="D85" s="3" t="s">
        <v>15</v>
      </c>
      <c r="E85" s="6">
        <v>30102.58</v>
      </c>
      <c r="F85" s="6">
        <v>19993.88</v>
      </c>
      <c r="G85" s="6">
        <f t="shared" si="2"/>
        <v>10108.700000000001</v>
      </c>
      <c r="H85" s="1">
        <v>81</v>
      </c>
    </row>
    <row r="86" spans="1:8" ht="13.5" thickBot="1">
      <c r="A86" s="14" t="s">
        <v>92</v>
      </c>
      <c r="B86" s="5"/>
      <c r="C86" s="5"/>
      <c r="D86" s="5"/>
      <c r="E86" s="6">
        <f>SUM(E5:E85)</f>
        <v>587669495.75999999</v>
      </c>
      <c r="F86" s="6">
        <f>SUM(F5:F85)</f>
        <v>491690397.23000002</v>
      </c>
      <c r="G86" s="6">
        <f>SUM(G5:G85)</f>
        <v>95979098.529999986</v>
      </c>
    </row>
    <row r="88" spans="1:8" ht="15.75">
      <c r="G88" s="7">
        <v>95986170.530000001</v>
      </c>
    </row>
    <row r="90" spans="1:8">
      <c r="G90" s="8">
        <f>G86-G88</f>
        <v>-7072.0000000149012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"/>
  <sheetViews>
    <sheetView tabSelected="1" topLeftCell="A73" zoomScaleNormal="100" workbookViewId="0">
      <selection activeCell="H79" sqref="H79"/>
    </sheetView>
  </sheetViews>
  <sheetFormatPr defaultRowHeight="12.75"/>
  <cols>
    <col min="1" max="1" width="4" style="15" customWidth="1"/>
    <col min="2" max="2" width="16.625" style="36" customWidth="1"/>
    <col min="3" max="3" width="48" style="2" customWidth="1"/>
    <col min="4" max="4" width="15" style="1" customWidth="1"/>
    <col min="5" max="5" width="14" style="1" customWidth="1"/>
    <col min="6" max="6" width="14.75" style="1" customWidth="1"/>
    <col min="7" max="7" width="13.625" style="1" customWidth="1"/>
    <col min="8" max="8" width="31.5" style="1" customWidth="1"/>
    <col min="9" max="16384" width="9" style="1"/>
  </cols>
  <sheetData>
    <row r="1" spans="1:8" ht="15.75">
      <c r="A1" s="58" t="s">
        <v>93</v>
      </c>
      <c r="B1" s="58"/>
      <c r="C1" s="58"/>
      <c r="D1" s="58"/>
      <c r="E1" s="58"/>
      <c r="F1" s="58"/>
      <c r="G1" s="58"/>
    </row>
    <row r="2" spans="1:8" ht="16.5" customHeight="1" thickBot="1">
      <c r="A2" s="51" t="s">
        <v>96</v>
      </c>
      <c r="B2" s="51"/>
      <c r="C2" s="51"/>
      <c r="D2" s="51"/>
      <c r="E2" s="51"/>
      <c r="F2" s="51"/>
      <c r="G2" s="51"/>
    </row>
    <row r="3" spans="1:8" ht="126" customHeight="1" thickBot="1">
      <c r="A3" s="12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22" t="s">
        <v>6</v>
      </c>
      <c r="H3" s="42" t="s">
        <v>97</v>
      </c>
    </row>
    <row r="4" spans="1:8" ht="15" customHeight="1" thickBo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</row>
    <row r="5" spans="1:8" ht="59.25" customHeight="1" thickBot="1">
      <c r="A5" s="13">
        <v>1</v>
      </c>
      <c r="B5" s="35" t="s">
        <v>7</v>
      </c>
      <c r="C5" s="4" t="s">
        <v>8</v>
      </c>
      <c r="D5" s="3" t="s">
        <v>9</v>
      </c>
      <c r="E5" s="6">
        <v>11041667</v>
      </c>
      <c r="F5" s="6">
        <v>10217406.550000001</v>
      </c>
      <c r="G5" s="43">
        <f>E5-F5</f>
        <v>824260.44999999925</v>
      </c>
      <c r="H5" s="48"/>
    </row>
    <row r="6" spans="1:8" ht="30.75" customHeight="1" thickBot="1">
      <c r="A6" s="13">
        <v>2</v>
      </c>
      <c r="B6" s="35" t="s">
        <v>7</v>
      </c>
      <c r="C6" s="4" t="s">
        <v>10</v>
      </c>
      <c r="D6" s="3" t="s">
        <v>9</v>
      </c>
      <c r="E6" s="6">
        <v>18383935.5</v>
      </c>
      <c r="F6" s="6">
        <v>4600000</v>
      </c>
      <c r="G6" s="43">
        <f>E6-F6</f>
        <v>13783935.5</v>
      </c>
      <c r="H6" s="48"/>
    </row>
    <row r="7" spans="1:8" ht="34.5" customHeight="1" thickBot="1">
      <c r="A7" s="13">
        <v>3</v>
      </c>
      <c r="B7" s="35" t="s">
        <v>11</v>
      </c>
      <c r="C7" s="3" t="s">
        <v>12</v>
      </c>
      <c r="D7" s="3" t="s">
        <v>9</v>
      </c>
      <c r="E7" s="6">
        <v>18626868</v>
      </c>
      <c r="F7" s="6">
        <v>17928000</v>
      </c>
      <c r="G7" s="43">
        <f t="shared" ref="G7:G10" si="0">E7-F7</f>
        <v>698868</v>
      </c>
      <c r="H7" s="48"/>
    </row>
    <row r="8" spans="1:8" ht="40.5" customHeight="1" thickBot="1">
      <c r="A8" s="13">
        <v>4</v>
      </c>
      <c r="B8" s="35" t="s">
        <v>13</v>
      </c>
      <c r="C8" s="3" t="s">
        <v>14</v>
      </c>
      <c r="D8" s="3" t="s">
        <v>15</v>
      </c>
      <c r="E8" s="6">
        <v>30000</v>
      </c>
      <c r="F8" s="6">
        <v>19500</v>
      </c>
      <c r="G8" s="43">
        <f t="shared" si="0"/>
        <v>10500</v>
      </c>
      <c r="H8" s="48"/>
    </row>
    <row r="9" spans="1:8" ht="27" customHeight="1" thickBot="1">
      <c r="A9" s="13">
        <v>5</v>
      </c>
      <c r="B9" s="35" t="s">
        <v>13</v>
      </c>
      <c r="C9" s="3" t="s">
        <v>16</v>
      </c>
      <c r="D9" s="3" t="s">
        <v>15</v>
      </c>
      <c r="E9" s="6">
        <v>36971.08</v>
      </c>
      <c r="F9" s="6">
        <v>24950.7</v>
      </c>
      <c r="G9" s="43">
        <f t="shared" si="0"/>
        <v>12020.380000000001</v>
      </c>
      <c r="H9" s="48"/>
    </row>
    <row r="10" spans="1:8" ht="64.5" customHeight="1" thickBot="1">
      <c r="A10" s="13">
        <v>6</v>
      </c>
      <c r="B10" s="35" t="s">
        <v>13</v>
      </c>
      <c r="C10" s="3" t="s">
        <v>17</v>
      </c>
      <c r="D10" s="3" t="s">
        <v>15</v>
      </c>
      <c r="E10" s="6">
        <v>4434931</v>
      </c>
      <c r="F10" s="6">
        <v>3503595.28</v>
      </c>
      <c r="G10" s="43">
        <f t="shared" si="0"/>
        <v>931335.7200000002</v>
      </c>
      <c r="H10" s="48"/>
    </row>
    <row r="11" spans="1:8" ht="31.5" customHeight="1" thickBot="1">
      <c r="A11" s="13">
        <v>7</v>
      </c>
      <c r="B11" s="35" t="s">
        <v>11</v>
      </c>
      <c r="C11" s="3" t="s">
        <v>21</v>
      </c>
      <c r="D11" s="3" t="s">
        <v>9</v>
      </c>
      <c r="E11" s="6">
        <v>33798530</v>
      </c>
      <c r="F11" s="6">
        <v>33798000</v>
      </c>
      <c r="G11" s="43">
        <f t="shared" ref="G11:G42" si="1">E11-F11</f>
        <v>530</v>
      </c>
      <c r="H11" s="48"/>
    </row>
    <row r="12" spans="1:8" ht="30" customHeight="1" thickBot="1">
      <c r="A12" s="13">
        <v>8</v>
      </c>
      <c r="B12" s="35" t="s">
        <v>11</v>
      </c>
      <c r="C12" s="3" t="s">
        <v>22</v>
      </c>
      <c r="D12" s="3" t="s">
        <v>9</v>
      </c>
      <c r="E12" s="6">
        <v>9359903</v>
      </c>
      <c r="F12" s="6">
        <v>8434903</v>
      </c>
      <c r="G12" s="43">
        <f t="shared" si="1"/>
        <v>925000</v>
      </c>
      <c r="H12" s="48"/>
    </row>
    <row r="13" spans="1:8" ht="29.25" customHeight="1" thickBot="1">
      <c r="A13" s="13">
        <v>9</v>
      </c>
      <c r="B13" s="35" t="s">
        <v>13</v>
      </c>
      <c r="C13" s="3" t="s">
        <v>23</v>
      </c>
      <c r="D13" s="3" t="s">
        <v>15</v>
      </c>
      <c r="E13" s="6">
        <v>131610.9</v>
      </c>
      <c r="F13" s="6">
        <v>130952.84</v>
      </c>
      <c r="G13" s="43">
        <f t="shared" si="1"/>
        <v>658.05999999999767</v>
      </c>
      <c r="H13" s="48"/>
    </row>
    <row r="14" spans="1:8" ht="41.25" customHeight="1" thickBot="1">
      <c r="A14" s="13">
        <v>10</v>
      </c>
      <c r="B14" s="35" t="s">
        <v>7</v>
      </c>
      <c r="C14" s="4" t="s">
        <v>24</v>
      </c>
      <c r="D14" s="3" t="s">
        <v>15</v>
      </c>
      <c r="E14" s="6">
        <v>361861.85</v>
      </c>
      <c r="F14" s="6">
        <v>341960.29</v>
      </c>
      <c r="G14" s="43">
        <f t="shared" si="1"/>
        <v>19901.559999999998</v>
      </c>
      <c r="H14" s="48"/>
    </row>
    <row r="15" spans="1:8" ht="31.5" customHeight="1" thickBot="1">
      <c r="A15" s="13">
        <v>11</v>
      </c>
      <c r="B15" s="35" t="s">
        <v>13</v>
      </c>
      <c r="C15" s="3" t="s">
        <v>25</v>
      </c>
      <c r="D15" s="3" t="s">
        <v>15</v>
      </c>
      <c r="E15" s="6">
        <v>74524.66</v>
      </c>
      <c r="F15" s="6">
        <v>66699.5</v>
      </c>
      <c r="G15" s="43">
        <f t="shared" si="1"/>
        <v>7825.1600000000035</v>
      </c>
      <c r="H15" s="48"/>
    </row>
    <row r="16" spans="1:8" ht="31.5" customHeight="1" thickBot="1">
      <c r="A16" s="13">
        <v>12</v>
      </c>
      <c r="B16" s="35" t="s">
        <v>13</v>
      </c>
      <c r="C16" s="3" t="s">
        <v>28</v>
      </c>
      <c r="D16" s="3" t="s">
        <v>15</v>
      </c>
      <c r="E16" s="6">
        <v>3959.34</v>
      </c>
      <c r="F16" s="6">
        <v>3400</v>
      </c>
      <c r="G16" s="43">
        <f t="shared" si="1"/>
        <v>559.34000000000015</v>
      </c>
      <c r="H16" s="48"/>
    </row>
    <row r="17" spans="1:8" ht="30.75" customHeight="1" thickBot="1">
      <c r="A17" s="13">
        <v>13</v>
      </c>
      <c r="B17" s="35" t="s">
        <v>13</v>
      </c>
      <c r="C17" s="3" t="s">
        <v>29</v>
      </c>
      <c r="D17" s="3" t="s">
        <v>15</v>
      </c>
      <c r="E17" s="6">
        <v>47025.99</v>
      </c>
      <c r="F17" s="6">
        <v>39609.22</v>
      </c>
      <c r="G17" s="43">
        <f t="shared" si="1"/>
        <v>7416.7699999999968</v>
      </c>
      <c r="H17" s="48"/>
    </row>
    <row r="18" spans="1:8" ht="27.75" customHeight="1" thickBot="1">
      <c r="A18" s="13">
        <v>14</v>
      </c>
      <c r="B18" s="35" t="s">
        <v>13</v>
      </c>
      <c r="C18" s="3" t="s">
        <v>32</v>
      </c>
      <c r="D18" s="3" t="s">
        <v>15</v>
      </c>
      <c r="E18" s="6">
        <v>6730.57</v>
      </c>
      <c r="F18" s="6">
        <v>6000</v>
      </c>
      <c r="G18" s="43">
        <f t="shared" si="1"/>
        <v>730.56999999999971</v>
      </c>
      <c r="H18" s="48"/>
    </row>
    <row r="19" spans="1:8" ht="31.5" customHeight="1" thickBot="1">
      <c r="A19" s="13">
        <v>15</v>
      </c>
      <c r="B19" s="35" t="s">
        <v>13</v>
      </c>
      <c r="C19" s="3" t="s">
        <v>33</v>
      </c>
      <c r="D19" s="3" t="s">
        <v>15</v>
      </c>
      <c r="E19" s="6">
        <v>2486.48</v>
      </c>
      <c r="F19" s="6">
        <v>1987.56</v>
      </c>
      <c r="G19" s="43">
        <f t="shared" si="1"/>
        <v>498.92000000000007</v>
      </c>
      <c r="H19" s="48"/>
    </row>
    <row r="20" spans="1:8" ht="29.25" customHeight="1" thickBot="1">
      <c r="A20" s="13">
        <v>16</v>
      </c>
      <c r="B20" s="35" t="s">
        <v>13</v>
      </c>
      <c r="C20" s="3" t="s">
        <v>36</v>
      </c>
      <c r="D20" s="3" t="s">
        <v>15</v>
      </c>
      <c r="E20" s="6">
        <v>4707800</v>
      </c>
      <c r="F20" s="6">
        <v>4613642</v>
      </c>
      <c r="G20" s="43">
        <f t="shared" si="1"/>
        <v>94158</v>
      </c>
      <c r="H20" s="48"/>
    </row>
    <row r="21" spans="1:8" ht="32.25" customHeight="1" thickBot="1">
      <c r="A21" s="13">
        <v>17</v>
      </c>
      <c r="B21" s="35" t="s">
        <v>11</v>
      </c>
      <c r="C21" s="3" t="s">
        <v>37</v>
      </c>
      <c r="D21" s="3" t="s">
        <v>9</v>
      </c>
      <c r="E21" s="6">
        <v>32586716</v>
      </c>
      <c r="F21" s="6">
        <v>32086666</v>
      </c>
      <c r="G21" s="43">
        <f t="shared" si="1"/>
        <v>500050</v>
      </c>
      <c r="H21" s="48"/>
    </row>
    <row r="22" spans="1:8" ht="27" customHeight="1" thickBot="1">
      <c r="A22" s="13">
        <v>18</v>
      </c>
      <c r="B22" s="35" t="s">
        <v>11</v>
      </c>
      <c r="C22" s="3" t="s">
        <v>38</v>
      </c>
      <c r="D22" s="3" t="s">
        <v>9</v>
      </c>
      <c r="E22" s="6">
        <v>9322335</v>
      </c>
      <c r="F22" s="6">
        <v>8800000</v>
      </c>
      <c r="G22" s="43">
        <f t="shared" si="1"/>
        <v>522335</v>
      </c>
      <c r="H22" s="48"/>
    </row>
    <row r="23" spans="1:8" ht="30" customHeight="1" thickBot="1">
      <c r="A23" s="13">
        <v>19</v>
      </c>
      <c r="B23" s="35" t="s">
        <v>11</v>
      </c>
      <c r="C23" s="3" t="s">
        <v>39</v>
      </c>
      <c r="D23" s="3" t="s">
        <v>9</v>
      </c>
      <c r="E23" s="6">
        <v>33957267</v>
      </c>
      <c r="F23" s="6">
        <v>33900000</v>
      </c>
      <c r="G23" s="43">
        <f t="shared" si="1"/>
        <v>57267</v>
      </c>
      <c r="H23" s="48"/>
    </row>
    <row r="24" spans="1:8" ht="26.25" customHeight="1" thickBot="1">
      <c r="A24" s="13">
        <v>20</v>
      </c>
      <c r="B24" s="35" t="s">
        <v>11</v>
      </c>
      <c r="C24" s="3" t="s">
        <v>39</v>
      </c>
      <c r="D24" s="3" t="s">
        <v>9</v>
      </c>
      <c r="E24" s="6">
        <v>7475122</v>
      </c>
      <c r="F24" s="6">
        <v>7101365</v>
      </c>
      <c r="G24" s="43">
        <f t="shared" si="1"/>
        <v>373757</v>
      </c>
      <c r="H24" s="48"/>
    </row>
    <row r="25" spans="1:8" ht="27" customHeight="1" thickBot="1">
      <c r="A25" s="13">
        <v>21</v>
      </c>
      <c r="B25" s="35" t="s">
        <v>11</v>
      </c>
      <c r="C25" s="3" t="s">
        <v>39</v>
      </c>
      <c r="D25" s="3" t="s">
        <v>9</v>
      </c>
      <c r="E25" s="6">
        <v>64962658</v>
      </c>
      <c r="F25" s="6">
        <v>64960000</v>
      </c>
      <c r="G25" s="43">
        <f t="shared" si="1"/>
        <v>2658</v>
      </c>
      <c r="H25" s="48"/>
    </row>
    <row r="26" spans="1:8" ht="31.5" customHeight="1" thickBot="1">
      <c r="A26" s="13">
        <v>22</v>
      </c>
      <c r="B26" s="35" t="s">
        <v>11</v>
      </c>
      <c r="C26" s="3" t="s">
        <v>42</v>
      </c>
      <c r="D26" s="3" t="s">
        <v>9</v>
      </c>
      <c r="E26" s="6">
        <v>30042066.399999999</v>
      </c>
      <c r="F26" s="6">
        <v>30000000</v>
      </c>
      <c r="G26" s="43">
        <f t="shared" si="1"/>
        <v>42066.39999999851</v>
      </c>
      <c r="H26" s="48"/>
    </row>
    <row r="27" spans="1:8" ht="29.25" customHeight="1" thickBot="1">
      <c r="A27" s="13">
        <v>23</v>
      </c>
      <c r="B27" s="35" t="s">
        <v>11</v>
      </c>
      <c r="C27" s="3" t="s">
        <v>39</v>
      </c>
      <c r="D27" s="3" t="s">
        <v>9</v>
      </c>
      <c r="E27" s="6">
        <v>19528913</v>
      </c>
      <c r="F27" s="6">
        <v>19500000</v>
      </c>
      <c r="G27" s="43">
        <f t="shared" si="1"/>
        <v>28913</v>
      </c>
      <c r="H27" s="48"/>
    </row>
    <row r="28" spans="1:8" ht="41.25" customHeight="1" thickBot="1">
      <c r="A28" s="13">
        <v>24</v>
      </c>
      <c r="B28" s="35" t="s">
        <v>7</v>
      </c>
      <c r="C28" s="4" t="s">
        <v>45</v>
      </c>
      <c r="D28" s="3" t="s">
        <v>9</v>
      </c>
      <c r="E28" s="6">
        <v>9791342</v>
      </c>
      <c r="F28" s="6">
        <v>980000</v>
      </c>
      <c r="G28" s="43">
        <f t="shared" si="1"/>
        <v>8811342</v>
      </c>
      <c r="H28" s="48"/>
    </row>
    <row r="29" spans="1:8" ht="31.5" customHeight="1" thickBot="1">
      <c r="A29" s="13">
        <v>25</v>
      </c>
      <c r="B29" s="35" t="s">
        <v>7</v>
      </c>
      <c r="C29" s="4" t="s">
        <v>49</v>
      </c>
      <c r="D29" s="3" t="s">
        <v>15</v>
      </c>
      <c r="E29" s="6">
        <v>97362</v>
      </c>
      <c r="F29" s="6">
        <v>47267.51</v>
      </c>
      <c r="G29" s="43">
        <f t="shared" si="1"/>
        <v>50094.49</v>
      </c>
      <c r="H29" s="48"/>
    </row>
    <row r="30" spans="1:8" ht="36.75" customHeight="1" thickBot="1">
      <c r="A30" s="13">
        <v>26</v>
      </c>
      <c r="B30" s="35" t="s">
        <v>7</v>
      </c>
      <c r="C30" s="4" t="s">
        <v>50</v>
      </c>
      <c r="D30" s="3" t="s">
        <v>15</v>
      </c>
      <c r="E30" s="6">
        <v>56296504</v>
      </c>
      <c r="F30" s="6">
        <v>48977956.079999998</v>
      </c>
      <c r="G30" s="43">
        <f t="shared" si="1"/>
        <v>7318547.9200000018</v>
      </c>
      <c r="H30" s="48"/>
    </row>
    <row r="31" spans="1:8" ht="36" customHeight="1" thickBot="1">
      <c r="A31" s="13">
        <v>27</v>
      </c>
      <c r="B31" s="35" t="s">
        <v>7</v>
      </c>
      <c r="C31" s="4" t="s">
        <v>51</v>
      </c>
      <c r="D31" s="3" t="s">
        <v>15</v>
      </c>
      <c r="E31" s="6">
        <v>29810</v>
      </c>
      <c r="F31" s="6">
        <v>21500</v>
      </c>
      <c r="G31" s="43">
        <f t="shared" si="1"/>
        <v>8310</v>
      </c>
      <c r="H31" s="48"/>
    </row>
    <row r="32" spans="1:8" ht="32.25" customHeight="1" thickBot="1">
      <c r="A32" s="13">
        <v>28</v>
      </c>
      <c r="B32" s="35" t="s">
        <v>7</v>
      </c>
      <c r="C32" s="4" t="s">
        <v>52</v>
      </c>
      <c r="D32" s="3" t="s">
        <v>9</v>
      </c>
      <c r="E32" s="6">
        <v>3637388.67</v>
      </c>
      <c r="F32" s="6">
        <v>540000</v>
      </c>
      <c r="G32" s="43">
        <f t="shared" si="1"/>
        <v>3097388.67</v>
      </c>
      <c r="H32" s="48"/>
    </row>
    <row r="33" spans="1:8" ht="44.25" customHeight="1" thickBot="1">
      <c r="A33" s="13">
        <v>29</v>
      </c>
      <c r="B33" s="35" t="s">
        <v>7</v>
      </c>
      <c r="C33" s="4" t="s">
        <v>53</v>
      </c>
      <c r="D33" s="3" t="s">
        <v>15</v>
      </c>
      <c r="E33" s="6">
        <v>192000</v>
      </c>
      <c r="F33" s="6">
        <v>186240</v>
      </c>
      <c r="G33" s="43">
        <f t="shared" si="1"/>
        <v>5760</v>
      </c>
      <c r="H33" s="48"/>
    </row>
    <row r="34" spans="1:8" ht="29.25" customHeight="1" thickBot="1">
      <c r="A34" s="13">
        <v>30</v>
      </c>
      <c r="B34" s="35" t="s">
        <v>13</v>
      </c>
      <c r="C34" s="3" t="s">
        <v>55</v>
      </c>
      <c r="D34" s="3" t="s">
        <v>15</v>
      </c>
      <c r="E34" s="6">
        <v>32906.1</v>
      </c>
      <c r="F34" s="6">
        <v>25977</v>
      </c>
      <c r="G34" s="43">
        <f t="shared" si="1"/>
        <v>6929.0999999999985</v>
      </c>
      <c r="H34" s="48"/>
    </row>
    <row r="35" spans="1:8" ht="30" customHeight="1" thickBot="1">
      <c r="A35" s="13">
        <v>31</v>
      </c>
      <c r="B35" s="35" t="s">
        <v>13</v>
      </c>
      <c r="C35" s="3" t="s">
        <v>56</v>
      </c>
      <c r="D35" s="3" t="s">
        <v>15</v>
      </c>
      <c r="E35" s="6">
        <v>12675</v>
      </c>
      <c r="F35" s="6">
        <v>12611.62</v>
      </c>
      <c r="G35" s="43">
        <f t="shared" si="1"/>
        <v>63.3799999999992</v>
      </c>
      <c r="H35" s="48"/>
    </row>
    <row r="36" spans="1:8" ht="32.25" customHeight="1" thickBot="1">
      <c r="A36" s="13">
        <v>32</v>
      </c>
      <c r="B36" s="35" t="s">
        <v>13</v>
      </c>
      <c r="C36" s="3" t="s">
        <v>57</v>
      </c>
      <c r="D36" s="3" t="s">
        <v>15</v>
      </c>
      <c r="E36" s="6">
        <v>139928</v>
      </c>
      <c r="F36" s="6">
        <v>130830.08</v>
      </c>
      <c r="G36" s="43">
        <f t="shared" si="1"/>
        <v>9097.9199999999983</v>
      </c>
      <c r="H36" s="48"/>
    </row>
    <row r="37" spans="1:8" ht="44.25" customHeight="1" thickBot="1">
      <c r="A37" s="13">
        <v>33</v>
      </c>
      <c r="B37" s="35" t="s">
        <v>7</v>
      </c>
      <c r="C37" s="4" t="s">
        <v>59</v>
      </c>
      <c r="D37" s="3" t="s">
        <v>9</v>
      </c>
      <c r="E37" s="6">
        <v>3066666.67</v>
      </c>
      <c r="F37" s="6">
        <v>990000</v>
      </c>
      <c r="G37" s="43">
        <f t="shared" si="1"/>
        <v>2076666.67</v>
      </c>
      <c r="H37" s="48"/>
    </row>
    <row r="38" spans="1:8" ht="28.5" customHeight="1" thickBot="1">
      <c r="A38" s="13">
        <v>34</v>
      </c>
      <c r="B38" s="35" t="s">
        <v>13</v>
      </c>
      <c r="C38" s="3" t="s">
        <v>60</v>
      </c>
      <c r="D38" s="3" t="s">
        <v>15</v>
      </c>
      <c r="E38" s="6">
        <v>975000</v>
      </c>
      <c r="F38" s="6">
        <v>960375</v>
      </c>
      <c r="G38" s="43">
        <f t="shared" si="1"/>
        <v>14625</v>
      </c>
      <c r="H38" s="48"/>
    </row>
    <row r="39" spans="1:8" ht="48.75" customHeight="1" thickBot="1">
      <c r="A39" s="13">
        <v>35</v>
      </c>
      <c r="B39" s="35" t="s">
        <v>7</v>
      </c>
      <c r="C39" s="4" t="s">
        <v>61</v>
      </c>
      <c r="D39" s="3" t="s">
        <v>9</v>
      </c>
      <c r="E39" s="6">
        <v>3785000</v>
      </c>
      <c r="F39" s="6">
        <v>990000</v>
      </c>
      <c r="G39" s="43">
        <f t="shared" si="1"/>
        <v>2795000</v>
      </c>
      <c r="H39" s="48"/>
    </row>
    <row r="40" spans="1:8" ht="27" customHeight="1" thickBot="1">
      <c r="A40" s="13">
        <v>36</v>
      </c>
      <c r="B40" s="35" t="s">
        <v>13</v>
      </c>
      <c r="C40" s="3" t="s">
        <v>64</v>
      </c>
      <c r="D40" s="3" t="s">
        <v>15</v>
      </c>
      <c r="E40" s="6">
        <v>46489.4</v>
      </c>
      <c r="F40" s="6">
        <v>40198.400000000001</v>
      </c>
      <c r="G40" s="43">
        <f t="shared" si="1"/>
        <v>6291</v>
      </c>
      <c r="H40" s="48"/>
    </row>
    <row r="41" spans="1:8" ht="31.5" customHeight="1" thickBot="1">
      <c r="A41" s="13">
        <v>37</v>
      </c>
      <c r="B41" s="35" t="s">
        <v>13</v>
      </c>
      <c r="C41" s="3" t="s">
        <v>65</v>
      </c>
      <c r="D41" s="3" t="s">
        <v>15</v>
      </c>
      <c r="E41" s="6">
        <v>9300</v>
      </c>
      <c r="F41" s="6">
        <v>8974.5</v>
      </c>
      <c r="G41" s="43">
        <f t="shared" si="1"/>
        <v>325.5</v>
      </c>
      <c r="H41" s="48"/>
    </row>
    <row r="42" spans="1:8" ht="25.5" customHeight="1" thickBot="1">
      <c r="A42" s="13">
        <v>38</v>
      </c>
      <c r="B42" s="35" t="s">
        <v>13</v>
      </c>
      <c r="C42" s="3" t="s">
        <v>66</v>
      </c>
      <c r="D42" s="3" t="s">
        <v>15</v>
      </c>
      <c r="E42" s="6">
        <v>60760</v>
      </c>
      <c r="F42" s="6">
        <v>60456.2</v>
      </c>
      <c r="G42" s="43">
        <f t="shared" si="1"/>
        <v>303.80000000000291</v>
      </c>
      <c r="H42" s="48"/>
    </row>
    <row r="43" spans="1:8" ht="29.25" customHeight="1" thickBot="1">
      <c r="A43" s="13">
        <v>39</v>
      </c>
      <c r="B43" s="35" t="s">
        <v>13</v>
      </c>
      <c r="C43" s="3" t="s">
        <v>67</v>
      </c>
      <c r="D43" s="3" t="s">
        <v>15</v>
      </c>
      <c r="E43" s="6">
        <v>43367.4</v>
      </c>
      <c r="F43" s="6">
        <v>33300</v>
      </c>
      <c r="G43" s="43">
        <f t="shared" ref="G43:G64" si="2">E43-F43</f>
        <v>10067.400000000001</v>
      </c>
      <c r="H43" s="48"/>
    </row>
    <row r="44" spans="1:8" ht="27" customHeight="1" thickBot="1">
      <c r="A44" s="13">
        <v>40</v>
      </c>
      <c r="B44" s="35" t="s">
        <v>7</v>
      </c>
      <c r="C44" s="3" t="s">
        <v>49</v>
      </c>
      <c r="D44" s="3" t="s">
        <v>15</v>
      </c>
      <c r="E44" s="6">
        <v>76180.399999999994</v>
      </c>
      <c r="F44" s="6">
        <v>39919</v>
      </c>
      <c r="G44" s="43">
        <f t="shared" si="2"/>
        <v>36261.399999999994</v>
      </c>
      <c r="H44" s="48"/>
    </row>
    <row r="45" spans="1:8" ht="28.5" customHeight="1" thickBot="1">
      <c r="A45" s="13">
        <v>41</v>
      </c>
      <c r="B45" s="35" t="s">
        <v>7</v>
      </c>
      <c r="C45" s="3" t="s">
        <v>68</v>
      </c>
      <c r="D45" s="4" t="s">
        <v>15</v>
      </c>
      <c r="E45" s="6">
        <v>505800</v>
      </c>
      <c r="F45" s="6">
        <v>467865</v>
      </c>
      <c r="G45" s="43">
        <f t="shared" si="2"/>
        <v>37935</v>
      </c>
      <c r="H45" s="48"/>
    </row>
    <row r="46" spans="1:8" ht="28.5" customHeight="1" thickBot="1">
      <c r="A46" s="13">
        <v>42</v>
      </c>
      <c r="B46" s="35" t="s">
        <v>13</v>
      </c>
      <c r="C46" s="3" t="s">
        <v>69</v>
      </c>
      <c r="D46" s="3" t="s">
        <v>15</v>
      </c>
      <c r="E46" s="6">
        <v>150181.07999999999</v>
      </c>
      <c r="F46" s="6">
        <v>71179.97</v>
      </c>
      <c r="G46" s="43">
        <f t="shared" si="2"/>
        <v>79001.109999999986</v>
      </c>
      <c r="H46" s="48"/>
    </row>
    <row r="47" spans="1:8" ht="36" customHeight="1" thickBot="1">
      <c r="A47" s="13">
        <v>43</v>
      </c>
      <c r="B47" s="35" t="s">
        <v>7</v>
      </c>
      <c r="C47" s="3" t="s">
        <v>75</v>
      </c>
      <c r="D47" s="3" t="s">
        <v>15</v>
      </c>
      <c r="E47" s="6">
        <v>33489</v>
      </c>
      <c r="F47" s="6">
        <v>29967.599999999999</v>
      </c>
      <c r="G47" s="43">
        <f t="shared" si="2"/>
        <v>3521.4000000000015</v>
      </c>
      <c r="H47" s="48"/>
    </row>
    <row r="48" spans="1:8" ht="39" customHeight="1" thickBot="1">
      <c r="A48" s="13">
        <v>44</v>
      </c>
      <c r="B48" s="35" t="s">
        <v>7</v>
      </c>
      <c r="C48" s="3" t="s">
        <v>76</v>
      </c>
      <c r="D48" s="3" t="s">
        <v>9</v>
      </c>
      <c r="E48" s="6">
        <v>3866666.67</v>
      </c>
      <c r="F48" s="6">
        <v>890000</v>
      </c>
      <c r="G48" s="43">
        <f t="shared" si="2"/>
        <v>2976666.67</v>
      </c>
      <c r="H48" s="48"/>
    </row>
    <row r="49" spans="1:8" ht="42" customHeight="1" thickBot="1">
      <c r="A49" s="13">
        <v>45</v>
      </c>
      <c r="B49" s="35" t="s">
        <v>7</v>
      </c>
      <c r="C49" s="3" t="s">
        <v>77</v>
      </c>
      <c r="D49" s="3" t="s">
        <v>9</v>
      </c>
      <c r="E49" s="6">
        <v>7053333.3300000001</v>
      </c>
      <c r="F49" s="6">
        <v>1490000</v>
      </c>
      <c r="G49" s="43">
        <f t="shared" si="2"/>
        <v>5563333.3300000001</v>
      </c>
      <c r="H49" s="48"/>
    </row>
    <row r="50" spans="1:8" ht="26.25" customHeight="1" thickBot="1">
      <c r="A50" s="13">
        <v>46</v>
      </c>
      <c r="B50" s="35" t="s">
        <v>13</v>
      </c>
      <c r="C50" s="3" t="s">
        <v>80</v>
      </c>
      <c r="D50" s="3" t="s">
        <v>15</v>
      </c>
      <c r="E50" s="6">
        <v>33811.279999999999</v>
      </c>
      <c r="F50" s="6">
        <v>21131.78</v>
      </c>
      <c r="G50" s="43">
        <f t="shared" si="2"/>
        <v>12679.5</v>
      </c>
      <c r="H50" s="48"/>
    </row>
    <row r="51" spans="1:8" ht="32.25" customHeight="1" thickBot="1">
      <c r="A51" s="13">
        <v>47</v>
      </c>
      <c r="B51" s="35" t="s">
        <v>13</v>
      </c>
      <c r="C51" s="3" t="s">
        <v>81</v>
      </c>
      <c r="D51" s="3" t="s">
        <v>15</v>
      </c>
      <c r="E51" s="6">
        <v>14935.2</v>
      </c>
      <c r="F51" s="6">
        <v>13964.36</v>
      </c>
      <c r="G51" s="43">
        <f t="shared" si="2"/>
        <v>970.84000000000015</v>
      </c>
      <c r="H51" s="48"/>
    </row>
    <row r="52" spans="1:8" ht="30.75" customHeight="1" thickBot="1">
      <c r="A52" s="13">
        <v>48</v>
      </c>
      <c r="B52" s="35" t="s">
        <v>13</v>
      </c>
      <c r="C52" s="3" t="s">
        <v>80</v>
      </c>
      <c r="D52" s="3" t="s">
        <v>15</v>
      </c>
      <c r="E52" s="6">
        <v>7932</v>
      </c>
      <c r="F52" s="6">
        <v>4362.6000000000004</v>
      </c>
      <c r="G52" s="43">
        <f t="shared" si="2"/>
        <v>3569.3999999999996</v>
      </c>
      <c r="H52" s="48"/>
    </row>
    <row r="53" spans="1:8" ht="29.25" customHeight="1" thickBot="1">
      <c r="A53" s="13">
        <v>49</v>
      </c>
      <c r="B53" s="35" t="s">
        <v>13</v>
      </c>
      <c r="C53" s="3" t="s">
        <v>80</v>
      </c>
      <c r="D53" s="3" t="s">
        <v>15</v>
      </c>
      <c r="E53" s="6">
        <v>9957.7000000000007</v>
      </c>
      <c r="F53" s="6">
        <v>9161.06</v>
      </c>
      <c r="G53" s="43">
        <f t="shared" si="2"/>
        <v>796.64000000000124</v>
      </c>
      <c r="H53" s="48"/>
    </row>
    <row r="54" spans="1:8" ht="32.25" customHeight="1" thickBot="1">
      <c r="A54" s="13">
        <v>50</v>
      </c>
      <c r="B54" s="35" t="s">
        <v>11</v>
      </c>
      <c r="C54" s="3" t="s">
        <v>38</v>
      </c>
      <c r="D54" s="3" t="s">
        <v>15</v>
      </c>
      <c r="E54" s="6">
        <v>11791767</v>
      </c>
      <c r="F54" s="6">
        <v>10376754.84</v>
      </c>
      <c r="G54" s="43">
        <f t="shared" si="2"/>
        <v>1415012.1600000001</v>
      </c>
      <c r="H54" s="48"/>
    </row>
    <row r="55" spans="1:8" ht="29.25" customHeight="1" thickBot="1">
      <c r="A55" s="13">
        <v>51</v>
      </c>
      <c r="B55" s="35" t="s">
        <v>11</v>
      </c>
      <c r="C55" s="3" t="s">
        <v>82</v>
      </c>
      <c r="D55" s="3" t="s">
        <v>15</v>
      </c>
      <c r="E55" s="6">
        <v>108662117</v>
      </c>
      <c r="F55" s="6">
        <v>81486689.409999996</v>
      </c>
      <c r="G55" s="43">
        <f t="shared" si="2"/>
        <v>27175427.590000004</v>
      </c>
      <c r="H55" s="48"/>
    </row>
    <row r="56" spans="1:8" ht="30.75" customHeight="1" thickBot="1">
      <c r="A56" s="13">
        <v>52</v>
      </c>
      <c r="B56" s="35" t="s">
        <v>7</v>
      </c>
      <c r="C56" s="3" t="s">
        <v>84</v>
      </c>
      <c r="D56" s="3" t="s">
        <v>15</v>
      </c>
      <c r="E56" s="6">
        <v>238000</v>
      </c>
      <c r="F56" s="6">
        <v>159060</v>
      </c>
      <c r="G56" s="43">
        <f t="shared" si="2"/>
        <v>78940</v>
      </c>
      <c r="H56" s="48"/>
    </row>
    <row r="57" spans="1:8" ht="30.75" customHeight="1" thickBot="1">
      <c r="A57" s="13">
        <v>53</v>
      </c>
      <c r="B57" s="35" t="s">
        <v>7</v>
      </c>
      <c r="C57" s="3" t="s">
        <v>84</v>
      </c>
      <c r="D57" s="3" t="s">
        <v>15</v>
      </c>
      <c r="E57" s="6">
        <v>14000</v>
      </c>
      <c r="F57" s="6">
        <v>13860</v>
      </c>
      <c r="G57" s="43">
        <f t="shared" si="2"/>
        <v>140</v>
      </c>
      <c r="H57" s="48"/>
    </row>
    <row r="58" spans="1:8" ht="26.25" customHeight="1" thickBot="1">
      <c r="A58" s="13">
        <v>54</v>
      </c>
      <c r="B58" s="35" t="s">
        <v>13</v>
      </c>
      <c r="C58" s="3" t="s">
        <v>85</v>
      </c>
      <c r="D58" s="3" t="s">
        <v>15</v>
      </c>
      <c r="E58" s="6">
        <v>6228.85</v>
      </c>
      <c r="F58" s="6">
        <v>6197</v>
      </c>
      <c r="G58" s="43">
        <f t="shared" si="2"/>
        <v>31.850000000000364</v>
      </c>
      <c r="H58" s="48"/>
    </row>
    <row r="59" spans="1:8" ht="34.5" customHeight="1" thickBot="1">
      <c r="A59" s="13">
        <v>55</v>
      </c>
      <c r="B59" s="35" t="s">
        <v>11</v>
      </c>
      <c r="C59" s="3" t="s">
        <v>39</v>
      </c>
      <c r="D59" s="3" t="s">
        <v>15</v>
      </c>
      <c r="E59" s="6">
        <v>20031678</v>
      </c>
      <c r="F59" s="6">
        <v>16225659.18</v>
      </c>
      <c r="G59" s="43">
        <f t="shared" si="2"/>
        <v>3806018.8200000003</v>
      </c>
      <c r="H59" s="48"/>
    </row>
    <row r="60" spans="1:8" ht="31.5" customHeight="1" thickBot="1">
      <c r="A60" s="13">
        <v>56</v>
      </c>
      <c r="B60" s="35" t="s">
        <v>11</v>
      </c>
      <c r="C60" s="3" t="s">
        <v>39</v>
      </c>
      <c r="D60" s="3" t="s">
        <v>15</v>
      </c>
      <c r="E60" s="6">
        <v>7915092</v>
      </c>
      <c r="F60" s="6">
        <v>7875516.54</v>
      </c>
      <c r="G60" s="43">
        <f t="shared" si="2"/>
        <v>39575.459999999963</v>
      </c>
      <c r="H60" s="48"/>
    </row>
    <row r="61" spans="1:8" ht="28.5" customHeight="1" thickBot="1">
      <c r="A61" s="13">
        <v>57</v>
      </c>
      <c r="B61" s="35" t="s">
        <v>11</v>
      </c>
      <c r="C61" s="3" t="s">
        <v>39</v>
      </c>
      <c r="D61" s="3" t="s">
        <v>15</v>
      </c>
      <c r="E61" s="6">
        <v>23383204</v>
      </c>
      <c r="F61" s="6">
        <v>20694134.940000001</v>
      </c>
      <c r="G61" s="43">
        <f t="shared" si="2"/>
        <v>2689069.0599999987</v>
      </c>
      <c r="H61" s="48"/>
    </row>
    <row r="62" spans="1:8" ht="28.5" customHeight="1" thickBot="1">
      <c r="A62" s="13">
        <v>58</v>
      </c>
      <c r="B62" s="35" t="s">
        <v>13</v>
      </c>
      <c r="C62" s="3" t="s">
        <v>89</v>
      </c>
      <c r="D62" s="3" t="s">
        <v>15</v>
      </c>
      <c r="E62" s="6">
        <v>59290.32</v>
      </c>
      <c r="F62" s="6">
        <v>30114</v>
      </c>
      <c r="G62" s="43">
        <f t="shared" si="2"/>
        <v>29176.32</v>
      </c>
      <c r="H62" s="48"/>
    </row>
    <row r="63" spans="1:8" ht="48.75" customHeight="1" thickBot="1">
      <c r="A63" s="13">
        <v>59</v>
      </c>
      <c r="B63" s="35" t="s">
        <v>11</v>
      </c>
      <c r="C63" s="3" t="s">
        <v>90</v>
      </c>
      <c r="D63" s="3" t="s">
        <v>15</v>
      </c>
      <c r="E63" s="6">
        <v>4219634</v>
      </c>
      <c r="F63" s="6">
        <v>4198535.83</v>
      </c>
      <c r="G63" s="43">
        <f t="shared" si="2"/>
        <v>21098.169999999925</v>
      </c>
      <c r="H63" s="48"/>
    </row>
    <row r="64" spans="1:8" ht="29.25" customHeight="1" thickBot="1">
      <c r="A64" s="13">
        <v>60</v>
      </c>
      <c r="B64" s="35" t="s">
        <v>13</v>
      </c>
      <c r="C64" s="3" t="s">
        <v>91</v>
      </c>
      <c r="D64" s="3" t="s">
        <v>15</v>
      </c>
      <c r="E64" s="6">
        <v>30102.58</v>
      </c>
      <c r="F64" s="6">
        <v>19993.88</v>
      </c>
      <c r="G64" s="43">
        <f t="shared" si="2"/>
        <v>10108.700000000001</v>
      </c>
      <c r="H64" s="48"/>
    </row>
    <row r="65" spans="1:8" s="19" customFormat="1" ht="22.5" customHeight="1" thickBot="1">
      <c r="A65" s="52" t="s">
        <v>7</v>
      </c>
      <c r="B65" s="53"/>
      <c r="C65" s="54"/>
      <c r="D65" s="17"/>
      <c r="E65" s="18">
        <f>SUM(E5:E64)</f>
        <v>565243782.42000008</v>
      </c>
      <c r="F65" s="18">
        <f t="shared" ref="F65:G65" si="3">SUM(F5:F64)</f>
        <v>478208391.31999993</v>
      </c>
      <c r="G65" s="44">
        <f t="shared" si="3"/>
        <v>87035391.099999979</v>
      </c>
      <c r="H65" s="49"/>
    </row>
    <row r="66" spans="1:8" ht="40.5" customHeight="1" thickBot="1">
      <c r="A66" s="13">
        <v>61</v>
      </c>
      <c r="B66" s="35" t="s">
        <v>18</v>
      </c>
      <c r="C66" s="3" t="s">
        <v>19</v>
      </c>
      <c r="D66" s="3" t="s">
        <v>15</v>
      </c>
      <c r="E66" s="6">
        <v>2108435</v>
      </c>
      <c r="F66" s="6">
        <v>432228.63</v>
      </c>
      <c r="G66" s="43">
        <f>E66-F66</f>
        <v>1676206.37</v>
      </c>
      <c r="H66" s="48"/>
    </row>
    <row r="67" spans="1:8" ht="50.25" customHeight="1" thickBot="1">
      <c r="A67" s="13">
        <v>62</v>
      </c>
      <c r="B67" s="35" t="s">
        <v>18</v>
      </c>
      <c r="C67" s="3" t="s">
        <v>20</v>
      </c>
      <c r="D67" s="3" t="s">
        <v>9</v>
      </c>
      <c r="E67" s="6">
        <v>2000000</v>
      </c>
      <c r="F67" s="6">
        <v>450000</v>
      </c>
      <c r="G67" s="43">
        <f>E67-F67</f>
        <v>1550000</v>
      </c>
      <c r="H67" s="48"/>
    </row>
    <row r="68" spans="1:8" ht="69" customHeight="1" thickBot="1">
      <c r="A68" s="13">
        <v>63</v>
      </c>
      <c r="B68" s="35" t="s">
        <v>26</v>
      </c>
      <c r="C68" s="3" t="s">
        <v>27</v>
      </c>
      <c r="D68" s="3" t="s">
        <v>15</v>
      </c>
      <c r="E68" s="6">
        <v>462720</v>
      </c>
      <c r="F68" s="6">
        <v>34704</v>
      </c>
      <c r="G68" s="43">
        <f>E68-F68</f>
        <v>428016</v>
      </c>
      <c r="H68" s="48"/>
    </row>
    <row r="69" spans="1:8" ht="66" customHeight="1" thickBot="1">
      <c r="A69" s="13">
        <v>64</v>
      </c>
      <c r="B69" s="35" t="s">
        <v>26</v>
      </c>
      <c r="C69" s="3" t="s">
        <v>58</v>
      </c>
      <c r="D69" s="3" t="s">
        <v>15</v>
      </c>
      <c r="E69" s="6">
        <v>66640</v>
      </c>
      <c r="F69" s="6">
        <v>66304</v>
      </c>
      <c r="G69" s="43">
        <f>E69-F69</f>
        <v>336</v>
      </c>
      <c r="H69" s="48"/>
    </row>
    <row r="70" spans="1:8" s="19" customFormat="1" ht="22.5" customHeight="1" thickBot="1">
      <c r="A70" s="52" t="s">
        <v>18</v>
      </c>
      <c r="B70" s="53"/>
      <c r="C70" s="54"/>
      <c r="D70" s="20"/>
      <c r="E70" s="21">
        <f>SUM(E66:E69)</f>
        <v>4637795</v>
      </c>
      <c r="F70" s="21">
        <f t="shared" ref="F70:G70" si="4">SUM(F66:F69)</f>
        <v>983236.63</v>
      </c>
      <c r="G70" s="45">
        <f t="shared" si="4"/>
        <v>3654558.37</v>
      </c>
      <c r="H70" s="49"/>
    </row>
    <row r="71" spans="1:8" ht="48.75" customHeight="1" thickBot="1">
      <c r="A71" s="13">
        <v>65</v>
      </c>
      <c r="B71" s="35" t="s">
        <v>46</v>
      </c>
      <c r="C71" s="3" t="s">
        <v>47</v>
      </c>
      <c r="D71" s="3" t="s">
        <v>15</v>
      </c>
      <c r="E71" s="6">
        <v>1983522</v>
      </c>
      <c r="F71" s="6">
        <v>1527306.48</v>
      </c>
      <c r="G71" s="43">
        <f>E71-F71</f>
        <v>456215.52</v>
      </c>
      <c r="H71" s="48"/>
    </row>
    <row r="72" spans="1:8" ht="41.25" customHeight="1" thickBot="1">
      <c r="A72" s="13">
        <v>66</v>
      </c>
      <c r="B72" s="35" t="s">
        <v>86</v>
      </c>
      <c r="C72" s="3" t="s">
        <v>87</v>
      </c>
      <c r="D72" s="3" t="s">
        <v>15</v>
      </c>
      <c r="E72" s="6">
        <v>1460073</v>
      </c>
      <c r="F72" s="6">
        <v>1452736</v>
      </c>
      <c r="G72" s="43">
        <f>E72-F72</f>
        <v>7337</v>
      </c>
      <c r="H72" s="48"/>
    </row>
    <row r="73" spans="1:8" s="19" customFormat="1" ht="22.5" customHeight="1" thickBot="1">
      <c r="A73" s="52" t="s">
        <v>46</v>
      </c>
      <c r="B73" s="53"/>
      <c r="C73" s="54"/>
      <c r="D73" s="20"/>
      <c r="E73" s="21">
        <f>SUM(E71:E72)</f>
        <v>3443595</v>
      </c>
      <c r="F73" s="21">
        <f t="shared" ref="F73:G73" si="5">SUM(F71:F72)</f>
        <v>2980042.48</v>
      </c>
      <c r="G73" s="45">
        <f t="shared" si="5"/>
        <v>463552.52</v>
      </c>
      <c r="H73" s="49"/>
    </row>
    <row r="74" spans="1:8" ht="39.75" customHeight="1" thickBot="1">
      <c r="A74" s="13">
        <v>67</v>
      </c>
      <c r="B74" s="35" t="s">
        <v>62</v>
      </c>
      <c r="C74" s="3" t="s">
        <v>63</v>
      </c>
      <c r="D74" s="3" t="s">
        <v>15</v>
      </c>
      <c r="E74" s="6">
        <v>357615</v>
      </c>
      <c r="F74" s="6">
        <v>325429.56</v>
      </c>
      <c r="G74" s="43">
        <f>E74-F74</f>
        <v>32185.440000000002</v>
      </c>
      <c r="H74" s="48"/>
    </row>
    <row r="75" spans="1:8" s="19" customFormat="1" ht="22.5" customHeight="1" thickBot="1">
      <c r="A75" s="52" t="s">
        <v>62</v>
      </c>
      <c r="B75" s="53"/>
      <c r="C75" s="54"/>
      <c r="D75" s="20"/>
      <c r="E75" s="21">
        <f>SUM(E74)</f>
        <v>357615</v>
      </c>
      <c r="F75" s="21">
        <f t="shared" ref="F75:G75" si="6">SUM(F74)</f>
        <v>325429.56</v>
      </c>
      <c r="G75" s="45">
        <f t="shared" si="6"/>
        <v>32185.440000000002</v>
      </c>
      <c r="H75" s="49"/>
    </row>
    <row r="76" spans="1:8" ht="46.5" customHeight="1" thickBot="1">
      <c r="A76" s="13">
        <v>68</v>
      </c>
      <c r="B76" s="35" t="s">
        <v>30</v>
      </c>
      <c r="C76" s="3" t="s">
        <v>31</v>
      </c>
      <c r="D76" s="3" t="s">
        <v>15</v>
      </c>
      <c r="E76" s="6">
        <v>978579</v>
      </c>
      <c r="F76" s="6">
        <v>528432.19999999995</v>
      </c>
      <c r="G76" s="43">
        <f t="shared" ref="G76:G84" si="7">E76-F76</f>
        <v>450146.80000000005</v>
      </c>
      <c r="H76" s="48"/>
    </row>
    <row r="77" spans="1:8" ht="42" customHeight="1" thickBot="1">
      <c r="A77" s="13">
        <v>70</v>
      </c>
      <c r="B77" s="35" t="s">
        <v>40</v>
      </c>
      <c r="C77" s="3" t="s">
        <v>41</v>
      </c>
      <c r="D77" s="3" t="s">
        <v>15</v>
      </c>
      <c r="E77" s="6">
        <v>883149</v>
      </c>
      <c r="F77" s="6">
        <v>573505.5</v>
      </c>
      <c r="G77" s="43">
        <f t="shared" si="7"/>
        <v>309643.5</v>
      </c>
      <c r="H77" s="48"/>
    </row>
    <row r="78" spans="1:8" ht="27" customHeight="1" thickBot="1">
      <c r="A78" s="13">
        <v>71</v>
      </c>
      <c r="B78" s="35" t="s">
        <v>43</v>
      </c>
      <c r="C78" s="3" t="s">
        <v>44</v>
      </c>
      <c r="D78" s="3" t="s">
        <v>15</v>
      </c>
      <c r="E78" s="6">
        <v>580530</v>
      </c>
      <c r="F78" s="6">
        <v>460000</v>
      </c>
      <c r="G78" s="43">
        <f t="shared" si="7"/>
        <v>120530</v>
      </c>
      <c r="H78" s="48"/>
    </row>
    <row r="79" spans="1:8" ht="39" customHeight="1" thickBot="1">
      <c r="A79" s="13">
        <v>72</v>
      </c>
      <c r="B79" s="35" t="s">
        <v>43</v>
      </c>
      <c r="C79" s="3" t="s">
        <v>48</v>
      </c>
      <c r="D79" s="3" t="s">
        <v>15</v>
      </c>
      <c r="E79" s="6">
        <v>4131797</v>
      </c>
      <c r="F79" s="6">
        <v>3780594.17</v>
      </c>
      <c r="G79" s="43">
        <f t="shared" si="7"/>
        <v>351202.83000000007</v>
      </c>
      <c r="H79" s="48"/>
    </row>
    <row r="80" spans="1:8" ht="42.75" customHeight="1" thickBot="1">
      <c r="A80" s="13">
        <v>73</v>
      </c>
      <c r="B80" s="35" t="s">
        <v>43</v>
      </c>
      <c r="C80" s="3" t="s">
        <v>54</v>
      </c>
      <c r="D80" s="3" t="s">
        <v>15</v>
      </c>
      <c r="E80" s="6">
        <v>538098</v>
      </c>
      <c r="F80" s="6">
        <v>385785.01</v>
      </c>
      <c r="G80" s="43">
        <f t="shared" si="7"/>
        <v>152312.99</v>
      </c>
      <c r="H80" s="48"/>
    </row>
    <row r="81" spans="1:8" ht="39" customHeight="1" thickBot="1">
      <c r="A81" s="13">
        <v>74</v>
      </c>
      <c r="B81" s="35" t="s">
        <v>40</v>
      </c>
      <c r="C81" s="3" t="s">
        <v>70</v>
      </c>
      <c r="D81" s="3" t="s">
        <v>15</v>
      </c>
      <c r="E81" s="6">
        <v>501034</v>
      </c>
      <c r="F81" s="6">
        <v>275568.7</v>
      </c>
      <c r="G81" s="43">
        <f t="shared" si="7"/>
        <v>225465.3</v>
      </c>
      <c r="H81" s="48"/>
    </row>
    <row r="82" spans="1:8" ht="39" customHeight="1" thickBot="1">
      <c r="A82" s="13">
        <v>75</v>
      </c>
      <c r="B82" s="35" t="s">
        <v>40</v>
      </c>
      <c r="C82" s="3" t="s">
        <v>71</v>
      </c>
      <c r="D82" s="3" t="s">
        <v>15</v>
      </c>
      <c r="E82" s="6">
        <v>1856645</v>
      </c>
      <c r="F82" s="6">
        <v>941433.54</v>
      </c>
      <c r="G82" s="43">
        <f t="shared" si="7"/>
        <v>915211.46</v>
      </c>
      <c r="H82" s="48"/>
    </row>
    <row r="83" spans="1:8" ht="28.5" customHeight="1" thickBot="1">
      <c r="A83" s="13">
        <v>76</v>
      </c>
      <c r="B83" s="35" t="s">
        <v>40</v>
      </c>
      <c r="C83" s="3" t="s">
        <v>72</v>
      </c>
      <c r="D83" s="3" t="s">
        <v>15</v>
      </c>
      <c r="E83" s="6">
        <v>910975</v>
      </c>
      <c r="F83" s="6">
        <v>481516.59</v>
      </c>
      <c r="G83" s="43">
        <f t="shared" si="7"/>
        <v>429458.41</v>
      </c>
      <c r="H83" s="48"/>
    </row>
    <row r="84" spans="1:8" ht="28.5" customHeight="1" thickBot="1">
      <c r="A84" s="13">
        <v>77</v>
      </c>
      <c r="B84" s="35" t="s">
        <v>43</v>
      </c>
      <c r="C84" s="3" t="s">
        <v>78</v>
      </c>
      <c r="D84" s="3" t="s">
        <v>15</v>
      </c>
      <c r="E84" s="6">
        <v>778402</v>
      </c>
      <c r="F84" s="6">
        <v>484971.91</v>
      </c>
      <c r="G84" s="43">
        <f t="shared" si="7"/>
        <v>293430.09000000003</v>
      </c>
      <c r="H84" s="48"/>
    </row>
    <row r="85" spans="1:8" s="19" customFormat="1" ht="22.5" customHeight="1" thickBot="1">
      <c r="A85" s="52" t="s">
        <v>95</v>
      </c>
      <c r="B85" s="53"/>
      <c r="C85" s="54"/>
      <c r="D85" s="20"/>
      <c r="E85" s="21">
        <f>SUM(E76:E84)</f>
        <v>11159209</v>
      </c>
      <c r="F85" s="21">
        <f t="shared" ref="F85:G85" si="8">SUM(F76:F84)</f>
        <v>7911807.6200000001</v>
      </c>
      <c r="G85" s="45">
        <f t="shared" si="8"/>
        <v>3247401.38</v>
      </c>
      <c r="H85" s="49"/>
    </row>
    <row r="86" spans="1:8" ht="39.75" customHeight="1" thickBot="1">
      <c r="A86" s="13">
        <v>69</v>
      </c>
      <c r="B86" s="35" t="s">
        <v>34</v>
      </c>
      <c r="C86" s="3" t="s">
        <v>35</v>
      </c>
      <c r="D86" s="3" t="s">
        <v>15</v>
      </c>
      <c r="E86" s="6">
        <v>87166.69</v>
      </c>
      <c r="F86" s="6">
        <v>58135.81</v>
      </c>
      <c r="G86" s="43">
        <f t="shared" ref="G86" si="9">E86-F86</f>
        <v>29030.880000000005</v>
      </c>
      <c r="H86" s="48"/>
    </row>
    <row r="87" spans="1:8" ht="102.75" customHeight="1" thickBot="1">
      <c r="A87" s="13">
        <v>78</v>
      </c>
      <c r="B87" s="35" t="s">
        <v>73</v>
      </c>
      <c r="C87" s="3" t="s">
        <v>74</v>
      </c>
      <c r="D87" s="3" t="s">
        <v>15</v>
      </c>
      <c r="E87" s="6">
        <v>2170511</v>
      </c>
      <c r="F87" s="6">
        <v>889929.68</v>
      </c>
      <c r="G87" s="43">
        <f>E87-F87</f>
        <v>1280581.3199999998</v>
      </c>
      <c r="H87" s="48"/>
    </row>
    <row r="88" spans="1:8" ht="42" customHeight="1" thickBot="1">
      <c r="A88" s="13">
        <v>79</v>
      </c>
      <c r="B88" s="35" t="s">
        <v>79</v>
      </c>
      <c r="C88" s="3" t="s">
        <v>35</v>
      </c>
      <c r="D88" s="3" t="s">
        <v>15</v>
      </c>
      <c r="E88" s="6">
        <v>157371.35</v>
      </c>
      <c r="F88" s="6">
        <v>113726.13</v>
      </c>
      <c r="G88" s="43">
        <f>E88-F88</f>
        <v>43645.22</v>
      </c>
      <c r="H88" s="48"/>
    </row>
    <row r="89" spans="1:8" ht="29.25" customHeight="1" thickBot="1">
      <c r="A89" s="13">
        <v>80</v>
      </c>
      <c r="B89" s="35" t="s">
        <v>34</v>
      </c>
      <c r="C89" s="3" t="s">
        <v>83</v>
      </c>
      <c r="D89" s="3" t="s">
        <v>15</v>
      </c>
      <c r="E89" s="6">
        <v>58833.3</v>
      </c>
      <c r="F89" s="6">
        <v>19698</v>
      </c>
      <c r="G89" s="43">
        <f>E89-F89</f>
        <v>39135.300000000003</v>
      </c>
      <c r="H89" s="48"/>
    </row>
    <row r="90" spans="1:8" ht="42" customHeight="1" thickBot="1">
      <c r="A90" s="13">
        <v>81</v>
      </c>
      <c r="B90" s="35" t="s">
        <v>73</v>
      </c>
      <c r="C90" s="3" t="s">
        <v>88</v>
      </c>
      <c r="D90" s="3" t="s">
        <v>15</v>
      </c>
      <c r="E90" s="6">
        <v>353617</v>
      </c>
      <c r="F90" s="6">
        <v>200000</v>
      </c>
      <c r="G90" s="43">
        <f t="shared" ref="G90" si="10">E90-F90</f>
        <v>153617</v>
      </c>
      <c r="H90" s="48"/>
    </row>
    <row r="91" spans="1:8" s="19" customFormat="1" ht="22.5" customHeight="1" thickBot="1">
      <c r="A91" s="52" t="s">
        <v>34</v>
      </c>
      <c r="B91" s="53"/>
      <c r="C91" s="54"/>
      <c r="D91" s="20"/>
      <c r="E91" s="21">
        <f>SUM(E86:E90)</f>
        <v>2827499.34</v>
      </c>
      <c r="F91" s="21">
        <f t="shared" ref="F91:G91" si="11">SUM(F86:F90)</f>
        <v>1281489.6200000001</v>
      </c>
      <c r="G91" s="21">
        <f t="shared" si="11"/>
        <v>1546009.7199999997</v>
      </c>
      <c r="H91" s="49"/>
    </row>
    <row r="92" spans="1:8" ht="39" customHeight="1" thickBot="1">
      <c r="A92" s="55" t="s">
        <v>92</v>
      </c>
      <c r="B92" s="56"/>
      <c r="C92" s="56"/>
      <c r="D92" s="57"/>
      <c r="E92" s="41">
        <f>E65+E70+E73+E75+E85+E91</f>
        <v>587669495.76000011</v>
      </c>
      <c r="F92" s="41">
        <f>F65+F70+F73+F75+F85+F91</f>
        <v>491690397.22999996</v>
      </c>
      <c r="G92" s="46">
        <f>G65+G70+G73+G75+G85+G91</f>
        <v>95979098.529999971</v>
      </c>
      <c r="H92" s="48"/>
    </row>
    <row r="93" spans="1:8" ht="13.5" thickBot="1">
      <c r="H93" s="48"/>
    </row>
    <row r="94" spans="1:8" ht="13.5" thickBot="1">
      <c r="A94" s="23" t="str">
        <f>A65</f>
        <v>Администрация города Благовещенска</v>
      </c>
      <c r="B94" s="37"/>
      <c r="C94" s="24"/>
      <c r="D94" s="25"/>
      <c r="E94" s="16">
        <f>E65</f>
        <v>565243782.42000008</v>
      </c>
      <c r="F94" s="16">
        <f t="shared" ref="F94:G94" si="12">F65</f>
        <v>478208391.31999993</v>
      </c>
      <c r="G94" s="47">
        <f t="shared" si="12"/>
        <v>87035391.099999979</v>
      </c>
      <c r="H94" s="48"/>
    </row>
    <row r="95" spans="1:8" ht="13.5" thickBot="1">
      <c r="A95" s="32" t="s">
        <v>18</v>
      </c>
      <c r="B95" s="38"/>
      <c r="C95" s="33"/>
      <c r="D95" s="34"/>
      <c r="E95" s="16">
        <f>E70</f>
        <v>4637795</v>
      </c>
      <c r="F95" s="16">
        <f t="shared" ref="F95:G95" si="13">F70</f>
        <v>983236.63</v>
      </c>
      <c r="G95" s="47">
        <f t="shared" si="13"/>
        <v>3654558.37</v>
      </c>
      <c r="H95" s="48"/>
    </row>
    <row r="96" spans="1:8" ht="13.5" thickBot="1">
      <c r="A96" s="26" t="str">
        <f>A73</f>
        <v>УПРАВЛЕНИЕ ПО ДЕЛАМ ГОЧС Г. БЛАГОВЕЩЕНСКА</v>
      </c>
      <c r="B96" s="39"/>
      <c r="C96" s="27"/>
      <c r="D96" s="28"/>
      <c r="E96" s="16">
        <f>E73</f>
        <v>3443595</v>
      </c>
      <c r="F96" s="16">
        <f t="shared" ref="F96:G96" si="14">F73</f>
        <v>2980042.48</v>
      </c>
      <c r="G96" s="47">
        <f t="shared" si="14"/>
        <v>463552.52</v>
      </c>
      <c r="H96" s="48"/>
    </row>
    <row r="97" spans="1:8" ht="13.5" thickBot="1">
      <c r="A97" s="32" t="str">
        <f>A75</f>
        <v xml:space="preserve">УПРАВЛЕНИЕ ОБРАЗОВАНИЯ ГОРОДА БЛАГОВЕЩЕНСКА </v>
      </c>
      <c r="B97" s="38"/>
      <c r="C97" s="33"/>
      <c r="D97" s="34"/>
      <c r="E97" s="16">
        <f>E75</f>
        <v>357615</v>
      </c>
      <c r="F97" s="16">
        <f t="shared" ref="F97:G97" si="15">F75</f>
        <v>325429.56</v>
      </c>
      <c r="G97" s="47">
        <f t="shared" si="15"/>
        <v>32185.440000000002</v>
      </c>
      <c r="H97" s="48"/>
    </row>
    <row r="98" spans="1:8" ht="13.5" thickBot="1">
      <c r="A98" s="32" t="str">
        <f>A85</f>
        <v xml:space="preserve">УПРАВЛЕНИЕ КУЛЬТУРЫ ГОРОДА БЛАГОВЕЩЕНСКА </v>
      </c>
      <c r="B98" s="38"/>
      <c r="C98" s="33"/>
      <c r="D98" s="34"/>
      <c r="E98" s="16">
        <f>E85</f>
        <v>11159209</v>
      </c>
      <c r="F98" s="16">
        <f t="shared" ref="F98:G98" si="16">F85</f>
        <v>7911807.6200000001</v>
      </c>
      <c r="G98" s="47">
        <f t="shared" si="16"/>
        <v>3247401.38</v>
      </c>
      <c r="H98" s="48"/>
    </row>
    <row r="99" spans="1:8" ht="13.5" thickBot="1">
      <c r="A99" s="29" t="str">
        <f>A91</f>
        <v>КУМИ Г. БЛАГОВЕЩЕНСКА</v>
      </c>
      <c r="B99" s="40"/>
      <c r="C99" s="30"/>
      <c r="D99" s="31"/>
      <c r="E99" s="16">
        <f>E91</f>
        <v>2827499.34</v>
      </c>
      <c r="F99" s="16">
        <f t="shared" ref="F99:G99" si="17">F91</f>
        <v>1281489.6200000001</v>
      </c>
      <c r="G99" s="47">
        <f t="shared" si="17"/>
        <v>1546009.7199999997</v>
      </c>
      <c r="H99" s="48"/>
    </row>
  </sheetData>
  <mergeCells count="9">
    <mergeCell ref="A85:C85"/>
    <mergeCell ref="A91:C91"/>
    <mergeCell ref="A92:D92"/>
    <mergeCell ref="A1:G1"/>
    <mergeCell ref="A2:G2"/>
    <mergeCell ref="A65:C65"/>
    <mergeCell ref="A70:C70"/>
    <mergeCell ref="A73:C73"/>
    <mergeCell ref="A75:C75"/>
  </mergeCells>
  <pageMargins left="0.70866141732283472" right="0.31" top="0.53" bottom="0.4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ГРБС</vt:lpstr>
      <vt:lpstr>Лист2</vt:lpstr>
      <vt:lpstr>Лист3</vt:lpstr>
      <vt:lpstr>ГРБС!Заголовки_для_печати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2021-06-09T06:19:39Z</cp:lastPrinted>
  <dcterms:created xsi:type="dcterms:W3CDTF">2021-06-09T00:49:48Z</dcterms:created>
  <dcterms:modified xsi:type="dcterms:W3CDTF">2021-06-18T00:13:35Z</dcterms:modified>
</cp:coreProperties>
</file>