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8240" windowHeight="10800"/>
  </bookViews>
  <sheets>
    <sheet name="прил 1" sheetId="1" r:id="rId1"/>
    <sheet name="прил 2" sheetId="3" r:id="rId2"/>
    <sheet name="прил 3" sheetId="4" r:id="rId3"/>
    <sheet name="прил 4" sheetId="2" r:id="rId4"/>
  </sheets>
  <calcPr calcId="125725"/>
</workbook>
</file>

<file path=xl/calcChain.xml><?xml version="1.0" encoding="utf-8"?>
<calcChain xmlns="http://schemas.openxmlformats.org/spreadsheetml/2006/main">
  <c r="E55" i="1"/>
  <c r="F55"/>
  <c r="G55"/>
  <c r="D55"/>
  <c r="E69" l="1"/>
  <c r="F69"/>
  <c r="G69"/>
  <c r="D69"/>
  <c r="E65"/>
  <c r="F65"/>
  <c r="G65"/>
  <c r="D65"/>
  <c r="E50"/>
  <c r="F50"/>
  <c r="G50"/>
  <c r="D50"/>
  <c r="E44"/>
  <c r="F44"/>
  <c r="G44"/>
  <c r="D44"/>
  <c r="E40"/>
  <c r="F40"/>
  <c r="G40"/>
  <c r="D40"/>
  <c r="E35"/>
  <c r="F35"/>
  <c r="G35"/>
  <c r="D35"/>
  <c r="E33"/>
  <c r="F33"/>
  <c r="G33"/>
  <c r="D33"/>
  <c r="E24"/>
  <c r="F24"/>
  <c r="G24"/>
  <c r="D24"/>
  <c r="E20"/>
  <c r="F20"/>
  <c r="G20"/>
  <c r="D20"/>
  <c r="E13"/>
  <c r="F13"/>
  <c r="D13"/>
  <c r="G8"/>
  <c r="E8"/>
  <c r="F8"/>
  <c r="D8"/>
  <c r="E4" i="4"/>
  <c r="D4"/>
  <c r="C4"/>
  <c r="D4" i="3"/>
  <c r="C4"/>
  <c r="E4" i="2"/>
  <c r="D4"/>
  <c r="C4"/>
  <c r="D31" i="1" l="1"/>
  <c r="D19" s="1"/>
  <c r="E19"/>
  <c r="G19"/>
  <c r="F19"/>
</calcChain>
</file>

<file path=xl/sharedStrings.xml><?xml version="1.0" encoding="utf-8"?>
<sst xmlns="http://schemas.openxmlformats.org/spreadsheetml/2006/main" count="230" uniqueCount="205">
  <si>
    <t>Приложение  1</t>
  </si>
  <si>
    <t>Информация о потребности по расходам местного бюджета (без учета расходов на содержание органов местного самоуправления)</t>
  </si>
  <si>
    <t>тыс.рублей</t>
  </si>
  <si>
    <t>№ п/п</t>
  </si>
  <si>
    <t>Наименование расходов</t>
  </si>
  <si>
    <t>КОСГУ</t>
  </si>
  <si>
    <t>Исполнено на 01.10.2016</t>
  </si>
  <si>
    <t>План на IV  квартал</t>
  </si>
  <si>
    <t xml:space="preserve">Недостаток на исполнение принятых договорных обязательств </t>
  </si>
  <si>
    <t>1.</t>
  </si>
  <si>
    <t>ДОХОДЫ, всего</t>
  </si>
  <si>
    <t>1.1.</t>
  </si>
  <si>
    <t>Налоговые доходы</t>
  </si>
  <si>
    <t>1.2.</t>
  </si>
  <si>
    <t>Неналоговые доходы</t>
  </si>
  <si>
    <t>1.3.</t>
  </si>
  <si>
    <t>Дотации</t>
  </si>
  <si>
    <t>Прочие безвозмездные поступления</t>
  </si>
  <si>
    <t>2.</t>
  </si>
  <si>
    <t>ИСТОЧНИКИ ФИНАНСИРОВАНИЯ ДЕФИЦИТА, всего</t>
  </si>
  <si>
    <t>2.1.</t>
  </si>
  <si>
    <t>коммерческие кредиты</t>
  </si>
  <si>
    <t>2.1.1.</t>
  </si>
  <si>
    <t xml:space="preserve">            привлечение</t>
  </si>
  <si>
    <t>2.1.2.</t>
  </si>
  <si>
    <t xml:space="preserve">            погашение</t>
  </si>
  <si>
    <t>2.2.</t>
  </si>
  <si>
    <t>погашение бюджетных кредитов</t>
  </si>
  <si>
    <t>2.3.</t>
  </si>
  <si>
    <t>нецелевые остатки средств</t>
  </si>
  <si>
    <t>3.</t>
  </si>
  <si>
    <t>ИТОГО РАСХОДОВ:</t>
  </si>
  <si>
    <t>3.1.</t>
  </si>
  <si>
    <t>Раздел I. Социально-значимые расходы, всего:</t>
  </si>
  <si>
    <t>в том числе:</t>
  </si>
  <si>
    <t>х</t>
  </si>
  <si>
    <t>3.1.1.</t>
  </si>
  <si>
    <t>Заработная плата и начисления на нее</t>
  </si>
  <si>
    <t>211,212,213</t>
  </si>
  <si>
    <t>3.1.2.</t>
  </si>
  <si>
    <t>Социальные  выплаты</t>
  </si>
  <si>
    <t>3.2.</t>
  </si>
  <si>
    <t>Раздел II. Первоочередные расходы, всего:</t>
  </si>
  <si>
    <t>3.2.1.</t>
  </si>
  <si>
    <t>Расходы на обслуживание  муниципального долга</t>
  </si>
  <si>
    <t>3.2.2.</t>
  </si>
  <si>
    <t>Услуги связи</t>
  </si>
  <si>
    <t>3.2.3.</t>
  </si>
  <si>
    <t>Коммунальные услуги</t>
  </si>
  <si>
    <t>3.2.4.</t>
  </si>
  <si>
    <t>Межбюджетные трансферты поселениям</t>
  </si>
  <si>
    <t>3.2.5.</t>
  </si>
  <si>
    <t>Расходы на оплату исполнительных листов</t>
  </si>
  <si>
    <t>3.3.</t>
  </si>
  <si>
    <t>Раздел III. Другие расходы, за исключением социально-значимых и первоочередных, всего:</t>
  </si>
  <si>
    <t>3.3.1.</t>
  </si>
  <si>
    <t>Прочие выплаты по з/плате***,  в том числе:</t>
  </si>
  <si>
    <t>суточные при командировках</t>
  </si>
  <si>
    <t>3.3.2.</t>
  </si>
  <si>
    <t>Транспортные услуги, всего, в том числе:</t>
  </si>
  <si>
    <t>услуги по перевозке грузов</t>
  </si>
  <si>
    <t>подвоз школьников</t>
  </si>
  <si>
    <t>аренда (найм) автотранспорта</t>
  </si>
  <si>
    <t>проезд при командировках (проездные билеты на транспорте)***</t>
  </si>
  <si>
    <t>3.3.3.</t>
  </si>
  <si>
    <t>Арендная плата за пользование имуществом, всего, в том числе:</t>
  </si>
  <si>
    <t>аренда недвижимого имущества</t>
  </si>
  <si>
    <t>3.3.4.</t>
  </si>
  <si>
    <t>3.3.5.</t>
  </si>
  <si>
    <t>3.3.6.</t>
  </si>
  <si>
    <t>Субсидии АУ/БУ на иную цель, всего в том числе:</t>
  </si>
  <si>
    <t xml:space="preserve">муниципальные гранты </t>
  </si>
  <si>
    <t>иные цели</t>
  </si>
  <si>
    <t>3.3.7.</t>
  </si>
  <si>
    <t>Субсидии юридическим  лицам (расписать в пояснениях в настоящей таблице), всего, в т.ч.</t>
  </si>
  <si>
    <t>241, 242</t>
  </si>
  <si>
    <t>субсидии автотранспортным предприятиям, перевозчикам</t>
  </si>
  <si>
    <t>поддержка субъектов малого предпринимательства</t>
  </si>
  <si>
    <t>субсидии прочим юридическим лицам</t>
  </si>
  <si>
    <t>3.3.8.</t>
  </si>
  <si>
    <t>Прочие расходы, всего в т.ч.</t>
  </si>
  <si>
    <t>налоги</t>
  </si>
  <si>
    <t>представительские расходы (прием  и обслуживание делегаций)</t>
  </si>
  <si>
    <t>проведение выборов</t>
  </si>
  <si>
    <t>премии</t>
  </si>
  <si>
    <t>сувенирная  и наградная продукция (сувениры, бланки грамот,благ.писем, рамки, приветств.папки, цветы)</t>
  </si>
  <si>
    <t>почетные грамоты</t>
  </si>
  <si>
    <t>Прочие расходы</t>
  </si>
  <si>
    <t>3.3.9.</t>
  </si>
  <si>
    <t xml:space="preserve">Капитальные вложения в основные фонды, всего:                                                                                                                                                 </t>
  </si>
  <si>
    <t>строительство (реконструкция)</t>
  </si>
  <si>
    <t>приобретение квартир</t>
  </si>
  <si>
    <t>3.3.10.</t>
  </si>
  <si>
    <t>Увеличение стоимости мат.запасов, всего в том числе:</t>
  </si>
  <si>
    <t>продукты питания, вода</t>
  </si>
  <si>
    <t>канцтовары</t>
  </si>
  <si>
    <t>хозтовары, стройматериалы, спецодежда, мяг/инвентарь</t>
  </si>
  <si>
    <t>ГСМ</t>
  </si>
  <si>
    <t>запасные части</t>
  </si>
  <si>
    <t>уголь</t>
  </si>
  <si>
    <t>3.3.11.</t>
  </si>
  <si>
    <t>Бюджетные инвестиции</t>
  </si>
  <si>
    <t>Приложение 4</t>
  </si>
  <si>
    <t>Расшифровка п. 3.3.9 Капитальные вложения в основные фонды</t>
  </si>
  <si>
    <t xml:space="preserve">Магистральные улицы Северного планировочного района г.Благовещенска, Амурская область (ул.Шафира, ул.Муравьева-Амурского, ул.Зеленая) </t>
  </si>
  <si>
    <t xml:space="preserve">Строительство дорог в районе "5-ой стройки" для обеспечения транспортной инфраструктурой земельных участков, предоставленных многодетным семьям (ул.Придорожная от ул.Центральная до ул.Энтузиастов, ул.Энтузиастов от ул.Придорожная до ул.Театральная, ул.Ромашковая от ул.Центральная до ул.Березовая) 1 этап </t>
  </si>
  <si>
    <t>Реконструкция канализационного коллектора от Северного жилого района до очистных сооружений канализации, г.Благовещенск, Амурская область 4-я очередь</t>
  </si>
  <si>
    <t>Очистные сооружения ливневой канализации центрально-исторического планировочного района г.Благовещенска (в т.ч.проектные работы)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</si>
  <si>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</si>
  <si>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Строительство водопроводных сетей в районе "5 стройка"</t>
  </si>
  <si>
    <t xml:space="preserve">Строительство сараев для хранения топлива </t>
  </si>
  <si>
    <t xml:space="preserve"> Строительство ДОУ  № 68"под ключ", готовность 100%</t>
  </si>
  <si>
    <t xml:space="preserve">Оплата за выполненные работы за реконструкцию крытого катка ДЮСШ № 3 </t>
  </si>
  <si>
    <t>Приложение 2</t>
  </si>
  <si>
    <t>Расшифровка п. 3.3.4  Работы, услуги по содержанию имущества</t>
  </si>
  <si>
    <t xml:space="preserve">Работы, услуги по содержанию имущества, всего </t>
  </si>
  <si>
    <t>Техническое сопровождение сайта</t>
  </si>
  <si>
    <t>Содержание имущества</t>
  </si>
  <si>
    <t>Содержание и ремонт памятников</t>
  </si>
  <si>
    <t>Обслуживание вечного огня</t>
  </si>
  <si>
    <t>Обслуживание сценарного комплекса</t>
  </si>
  <si>
    <t>Электроизмерительные работы</t>
  </si>
  <si>
    <t>Вывоз мусора, подбор и уничтожение биологических отходов</t>
  </si>
  <si>
    <t>дератизация, дезинсекция</t>
  </si>
  <si>
    <t xml:space="preserve">заправка картриджей,техобслуживание, ремонт оргтехники </t>
  </si>
  <si>
    <t xml:space="preserve">техобслуживание лифтов, ремонт лифтов </t>
  </si>
  <si>
    <t xml:space="preserve"> Тех осмотр ТС,  узлов тепл.учета, систем видеонаблюдения и др. оборудования</t>
  </si>
  <si>
    <t xml:space="preserve"> Обслуживание и ремонт пожарной сигнализации</t>
  </si>
  <si>
    <t>тех.обслуживание, аварийное обслуживание зданий, помещений</t>
  </si>
  <si>
    <t xml:space="preserve">Тех.обслуживание кондинционеров </t>
  </si>
  <si>
    <t xml:space="preserve">взносы на кап.ремонт </t>
  </si>
  <si>
    <t xml:space="preserve">ремонт автомобилей </t>
  </si>
  <si>
    <t xml:space="preserve">Ремонт кабинетов, окон </t>
  </si>
  <si>
    <t xml:space="preserve">обслуживание фонтанов </t>
  </si>
  <si>
    <t>обустройство тротуаров</t>
  </si>
  <si>
    <t>ремонт дворовых территорий</t>
  </si>
  <si>
    <t xml:space="preserve">Обслуживание внутренних инженерных сетей </t>
  </si>
  <si>
    <t>стирка белья</t>
  </si>
  <si>
    <t xml:space="preserve">ремонт технологического оборудования </t>
  </si>
  <si>
    <t xml:space="preserve"> текущий ремонт к учебному году </t>
  </si>
  <si>
    <t xml:space="preserve">Капитальный ремонт перекрестка ул.Мухина и ул.Игнатьевское шоссе (в т.ч.проектные работы) </t>
  </si>
  <si>
    <t>Ремонт улично-дорожной сети города Благовещенска</t>
  </si>
  <si>
    <t xml:space="preserve">Адаптация пешеходных путей для инвалидов и маломобильных групп населения. Основное мероприятие "Развитие улично-дорожной сети города Благовещенска"  Гор.30% </t>
  </si>
  <si>
    <t xml:space="preserve"> Проведение капитального ремонта и ремонта дворовых территорий многоквартирных домов, проездов к дворовым территориям многоквартирных домов</t>
  </si>
  <si>
    <t>Содержание и ремонт муниципального жилья</t>
  </si>
  <si>
    <t>Капитальной ремонт жилищного фонда г.Благовещенска</t>
  </si>
  <si>
    <t>Капитальный ремонт ливневой канализации по ул.Артиллерийской, от ул.Краснофлотской до перекрестка ул.Ленина-ул.Артиллерийская</t>
  </si>
  <si>
    <t>ремонт маневренного фонда</t>
  </si>
  <si>
    <t>Приложение 3</t>
  </si>
  <si>
    <t>Расшифровка п. 3.3.4  Прочие работы и услуги</t>
  </si>
  <si>
    <t>Прочие работы и услуги, всего</t>
  </si>
  <si>
    <t xml:space="preserve">организация проведения конкурсов по отбору управляющих организаций </t>
  </si>
  <si>
    <t xml:space="preserve"> устройство праздничного оформления города</t>
  </si>
  <si>
    <t xml:space="preserve">обследование территории на заселенность клещами </t>
  </si>
  <si>
    <t xml:space="preserve">проведение лабороторных исследований и экспертизы водных объектов и почвы </t>
  </si>
  <si>
    <t>устройство детских площадок</t>
  </si>
  <si>
    <t>Отлов и содержание безнадзорных животных</t>
  </si>
  <si>
    <t>Питание школьников</t>
  </si>
  <si>
    <t>Берегоукрепление и реконструкция набережной р. Амур, г. Благовещенск</t>
  </si>
  <si>
    <t>Строительство дорог в районе "5-й стройки" для обеспечения транспортной инфраструктурой земельных участков, предоставленных многодетным семьям (в т.ч.проектные работы) (226+290)</t>
  </si>
  <si>
    <t>Капитальный ремонт ул.Мухина от ул.Пролетарская до ул.Зейская (проектные работы)</t>
  </si>
  <si>
    <t xml:space="preserve"> Капитальный ремонт путепровода через ул.Загородная-ул.Северная (проектные работы)</t>
  </si>
  <si>
    <t xml:space="preserve"> Инженерная инфраструктура объектов Северного планировочного района г.Благовещенска I этап (в том числе проектные работы)</t>
  </si>
  <si>
    <t xml:space="preserve"> Реконструкция очистных сооружений Северного жилого района, г.Благовещенск, Амурская область (в т.ч. проектные работы)</t>
  </si>
  <si>
    <t>Изготовление полиграфической продукции</t>
  </si>
  <si>
    <t xml:space="preserve">Услуги по организации и проведению гор.фестиваля ко Дню семьиусл по орг и пров гор фест ко Дню семьи, любви и верности </t>
  </si>
  <si>
    <t>пров междунар молодеж обменов</t>
  </si>
  <si>
    <t>услуги по проведению Дня молодежи</t>
  </si>
  <si>
    <t>Проведение спортивных мероприятий</t>
  </si>
  <si>
    <t>Схема теплоснабжения</t>
  </si>
  <si>
    <t xml:space="preserve">услуги по кадастровым работам </t>
  </si>
  <si>
    <t>Разработка документации по градостроительной деятельности</t>
  </si>
  <si>
    <t>Программное обеспечение, обслуживание программ, антиварус</t>
  </si>
  <si>
    <t>Диспансеризация мун.служащих, медосмотры</t>
  </si>
  <si>
    <t>Повышение квалификации, обучение работающих, аттестация рабочих мест</t>
  </si>
  <si>
    <t>Охранные услуги</t>
  </si>
  <si>
    <t>Услуги телевидения, радиомониторинг</t>
  </si>
  <si>
    <t>Утилизация люминисцентных ламп</t>
  </si>
  <si>
    <t>монтаж пожарной сигнализации</t>
  </si>
  <si>
    <t xml:space="preserve">Подписка </t>
  </si>
  <si>
    <t>Обслуживание видеокамер</t>
  </si>
  <si>
    <t>Техническое обслуживание и планово-предупредительный ремонт пожарной сигнализации</t>
  </si>
  <si>
    <t>выплаты (учебно-тренировочные сборы, премии молодежи)</t>
  </si>
  <si>
    <r>
      <t>на приобретение основных средств, проведение кап ремонта (</t>
    </r>
    <r>
      <rPr>
        <sz val="12"/>
        <color rgb="FFFF0000"/>
        <rFont val="Times New Roman"/>
        <family val="1"/>
        <charset val="204"/>
      </rPr>
      <t>расписать в расшифровке к настоящей таблице)</t>
    </r>
  </si>
  <si>
    <r>
      <t>пени, штрафы,</t>
    </r>
    <r>
      <rPr>
        <b/>
        <i/>
        <sz val="12"/>
        <color indexed="8"/>
        <rFont val="Times New Roman"/>
        <family val="1"/>
        <charset val="204"/>
      </rPr>
      <t xml:space="preserve"> гос пошлина, членские взносы </t>
    </r>
  </si>
  <si>
    <t>Исполнено на 01.01.2017</t>
  </si>
  <si>
    <t>План на I квартал 2017 года</t>
  </si>
  <si>
    <t>Расшифровка расходов по плану на I квартал 2017 года</t>
  </si>
  <si>
    <t>Расшифровка расходов по исполнению на 01.01.2017 года</t>
  </si>
  <si>
    <t>наименование ГРБС</t>
  </si>
  <si>
    <t>Начальник управления</t>
  </si>
  <si>
    <t>Руководитель экономической службы</t>
  </si>
  <si>
    <t>Расходы отражать только по городским средствам (без учета областных и федеральных)</t>
  </si>
  <si>
    <t>*  В графах 8 и 9 расшифровки сумм расходов должны соответствовать графам 6 и 5 соответственно</t>
  </si>
  <si>
    <t>** В графе «Недостаток на исполнение принятых договорных обязательств» необходимо указать недостаток средств на исполнение обязательств по уже заключенным договорам в пределах лимитов бюджетных обязательств</t>
  </si>
  <si>
    <t>***Прочие выплаты, транспортные услуги – необходимо отразить суммы командировочных расходов (указать место командировки, стоимость проживания в сутки, стоимость проезда)</t>
  </si>
  <si>
    <r>
      <t xml:space="preserve">В случае отсуствия возможности отнесения расходов к перечисленным наименованиям необходимо </t>
    </r>
    <r>
      <rPr>
        <b/>
        <sz val="12"/>
        <color rgb="FFC00000"/>
        <rFont val="Times New Roman"/>
        <family val="1"/>
        <charset val="204"/>
      </rPr>
      <t>добавить</t>
    </r>
    <r>
      <rPr>
        <sz val="12"/>
        <color rgb="FFC00000"/>
        <rFont val="Times New Roman"/>
        <family val="1"/>
        <charset val="204"/>
      </rPr>
      <t xml:space="preserve"> </t>
    </r>
    <r>
      <rPr>
        <b/>
        <sz val="12"/>
        <color rgb="FFC00000"/>
        <rFont val="Times New Roman"/>
        <family val="1"/>
        <charset val="204"/>
      </rPr>
      <t xml:space="preserve">дополнительные </t>
    </r>
    <r>
      <rPr>
        <sz val="12"/>
        <color rgb="FFC00000"/>
        <rFont val="Times New Roman"/>
        <family val="1"/>
        <charset val="204"/>
      </rPr>
      <t>строки и выделить их заливкой.</t>
    </r>
  </si>
  <si>
    <t>Уточненный план на 2016 год</t>
  </si>
  <si>
    <r>
      <t>Работы, услуги по содержанию имущества, всего</t>
    </r>
    <r>
      <rPr>
        <b/>
        <sz val="12"/>
        <color rgb="FFFF0000"/>
        <rFont val="Times New Roman"/>
        <family val="1"/>
        <charset val="204"/>
      </rPr>
      <t xml:space="preserve"> (расписать в приложении 2)</t>
    </r>
  </si>
  <si>
    <r>
      <t xml:space="preserve">Прочие работы и услуги, всего </t>
    </r>
    <r>
      <rPr>
        <sz val="12"/>
        <color indexed="8"/>
        <rFont val="Times New Roman"/>
        <family val="1"/>
        <charset val="204"/>
      </rPr>
      <t>(</t>
    </r>
    <r>
      <rPr>
        <sz val="12"/>
        <color rgb="FFFF0000"/>
        <rFont val="Times New Roman"/>
        <family val="1"/>
        <charset val="204"/>
      </rPr>
      <t>расписать в приложении 3 - необходимо отразить суммы, направленные на текущие ремонты объект, обоснование необходимости ремонта)</t>
    </r>
  </si>
  <si>
    <t xml:space="preserve">снос аварийных домов </t>
  </si>
  <si>
    <r>
      <t xml:space="preserve">на погашение кредиторской задолженности </t>
    </r>
    <r>
      <rPr>
        <sz val="12"/>
        <color rgb="FFFF0000"/>
        <rFont val="Times New Roman"/>
        <family val="1"/>
        <charset val="204"/>
      </rPr>
      <t>(расписать в расшифровке к настоящей таблице)</t>
    </r>
  </si>
  <si>
    <r>
      <t xml:space="preserve">проведение мероприятий </t>
    </r>
    <r>
      <rPr>
        <sz val="12"/>
        <color rgb="FFFF0000"/>
        <rFont val="Times New Roman"/>
        <family val="1"/>
        <charset val="204"/>
      </rPr>
      <t>(расписать в расшифровке)</t>
    </r>
  </si>
  <si>
    <r>
      <t xml:space="preserve">приобретение основных средств (мебели, оргтехники, автомобилей и др. - </t>
    </r>
    <r>
      <rPr>
        <sz val="12"/>
        <color rgb="FFFF0000"/>
        <rFont val="Times New Roman"/>
        <family val="1"/>
        <charset val="204"/>
      </rPr>
      <t>указать в приложении 4 в настоящей таблице)</t>
    </r>
  </si>
  <si>
    <t>Наименование расходов (можно добавлять строки)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</si>
</sst>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6"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/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0" borderId="4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5" xfId="0" applyNumberFormat="1" applyFont="1" applyFill="1" applyBorder="1" applyAlignment="1">
      <alignment horizontal="right" vertical="center" wrapText="1"/>
    </xf>
    <xf numFmtId="0" fontId="1" fillId="0" borderId="4" xfId="0" applyFont="1" applyBorder="1"/>
    <xf numFmtId="0" fontId="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4" xfId="0" applyNumberFormat="1" applyFont="1" applyFill="1" applyBorder="1"/>
    <xf numFmtId="164" fontId="6" fillId="3" borderId="4" xfId="0" applyNumberFormat="1" applyFont="1" applyFill="1" applyBorder="1" applyAlignment="1">
      <alignment horizontal="right"/>
    </xf>
    <xf numFmtId="0" fontId="11" fillId="0" borderId="4" xfId="0" applyFont="1" applyFill="1" applyBorder="1"/>
    <xf numFmtId="3" fontId="1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/>
    <xf numFmtId="3" fontId="13" fillId="4" borderId="4" xfId="1" applyNumberFormat="1" applyFont="1" applyFill="1" applyBorder="1" applyAlignment="1" applyProtection="1">
      <alignment horizontal="left" vertical="center" wrapText="1"/>
      <protection locked="0"/>
    </xf>
    <xf numFmtId="3" fontId="13" fillId="4" borderId="4" xfId="1" applyNumberFormat="1" applyFont="1" applyFill="1" applyBorder="1" applyAlignment="1" applyProtection="1">
      <alignment horizontal="right" vertical="center" wrapText="1"/>
      <protection locked="0"/>
    </xf>
    <xf numFmtId="164" fontId="6" fillId="4" borderId="4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14" fillId="0" borderId="4" xfId="1" applyNumberFormat="1" applyFont="1" applyFill="1" applyBorder="1" applyAlignment="1" applyProtection="1">
      <alignment horizontal="left" vertical="center" wrapText="1"/>
      <protection locked="0"/>
    </xf>
    <xf numFmtId="3" fontId="14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4" xfId="1" applyNumberFormat="1" applyFont="1" applyFill="1" applyBorder="1" applyAlignment="1" applyProtection="1">
      <alignment horizontal="right" vertical="center" wrapText="1"/>
      <protection locked="0"/>
    </xf>
    <xf numFmtId="164" fontId="6" fillId="0" borderId="4" xfId="0" applyNumberFormat="1" applyFont="1" applyFill="1" applyBorder="1"/>
    <xf numFmtId="164" fontId="15" fillId="0" borderId="4" xfId="0" applyNumberFormat="1" applyFont="1" applyFill="1" applyBorder="1" applyAlignment="1">
      <alignment vertical="top" wrapText="1"/>
    </xf>
    <xf numFmtId="1" fontId="15" fillId="5" borderId="4" xfId="0" applyNumberFormat="1" applyFont="1" applyFill="1" applyBorder="1" applyAlignment="1">
      <alignment horizontal="left" vertical="top" wrapText="1"/>
    </xf>
    <xf numFmtId="3" fontId="13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13" fillId="4" borderId="4" xfId="1" applyNumberFormat="1" applyFont="1" applyFill="1" applyBorder="1" applyAlignment="1" applyProtection="1">
      <alignment horizontal="center" vertical="center" wrapText="1"/>
      <protection locked="0"/>
    </xf>
    <xf numFmtId="164" fontId="13" fillId="4" borderId="4" xfId="1" applyNumberFormat="1" applyFont="1" applyFill="1" applyBorder="1" applyAlignment="1" applyProtection="1">
      <alignment horizontal="right" vertical="center" wrapText="1"/>
      <protection locked="0"/>
    </xf>
    <xf numFmtId="3" fontId="14" fillId="0" borderId="4" xfId="1" applyNumberFormat="1" applyFont="1" applyFill="1" applyBorder="1" applyAlignment="1" applyProtection="1">
      <alignment horizontal="right" vertical="center" wrapText="1"/>
      <protection locked="0"/>
    </xf>
    <xf numFmtId="164" fontId="6" fillId="0" borderId="4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vertical="top"/>
    </xf>
    <xf numFmtId="0" fontId="16" fillId="0" borderId="4" xfId="0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vertical="top" wrapText="1"/>
    </xf>
    <xf numFmtId="164" fontId="17" fillId="0" borderId="4" xfId="0" applyNumberFormat="1" applyFont="1" applyFill="1" applyBorder="1" applyAlignment="1">
      <alignment wrapText="1"/>
    </xf>
    <xf numFmtId="0" fontId="16" fillId="0" borderId="4" xfId="0" applyFont="1" applyFill="1" applyBorder="1" applyAlignment="1">
      <alignment vertical="top" wrapText="1"/>
    </xf>
    <xf numFmtId="3" fontId="18" fillId="0" borderId="4" xfId="1" applyNumberFormat="1" applyFont="1" applyFill="1" applyBorder="1" applyAlignment="1" applyProtection="1">
      <alignment horizontal="left" vertical="center" wrapText="1"/>
      <protection locked="0"/>
    </xf>
    <xf numFmtId="164" fontId="16" fillId="0" borderId="4" xfId="0" applyNumberFormat="1" applyFont="1" applyFill="1" applyBorder="1" applyAlignment="1">
      <alignment vertical="top" wrapText="1"/>
    </xf>
    <xf numFmtId="0" fontId="19" fillId="0" borderId="4" xfId="0" applyFont="1" applyFill="1" applyBorder="1" applyAlignment="1">
      <alignment wrapText="1"/>
    </xf>
    <xf numFmtId="164" fontId="16" fillId="0" borderId="4" xfId="0" applyNumberFormat="1" applyFont="1" applyFill="1" applyBorder="1" applyAlignment="1">
      <alignment vertical="top"/>
    </xf>
    <xf numFmtId="0" fontId="11" fillId="0" borderId="4" xfId="0" applyFont="1" applyFill="1" applyBorder="1" applyAlignment="1">
      <alignment wrapText="1"/>
    </xf>
    <xf numFmtId="164" fontId="19" fillId="0" borderId="4" xfId="0" applyNumberFormat="1" applyFont="1" applyFill="1" applyBorder="1" applyAlignment="1">
      <alignment vertical="top" wrapText="1"/>
    </xf>
    <xf numFmtId="0" fontId="16" fillId="0" borderId="4" xfId="0" applyFont="1" applyFill="1" applyBorder="1" applyAlignment="1">
      <alignment wrapText="1"/>
    </xf>
    <xf numFmtId="164" fontId="18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4" xfId="0" applyFont="1" applyFill="1" applyBorder="1" applyAlignment="1">
      <alignment vertical="top" wrapText="1"/>
    </xf>
    <xf numFmtId="3" fontId="18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8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vertical="center"/>
    </xf>
    <xf numFmtId="3" fontId="18" fillId="3" borderId="4" xfId="1" applyNumberFormat="1" applyFont="1" applyFill="1" applyBorder="1" applyAlignment="1" applyProtection="1">
      <alignment horizontal="left" vertical="center" wrapText="1"/>
      <protection locked="0"/>
    </xf>
    <xf numFmtId="3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/>
    <xf numFmtId="0" fontId="1" fillId="3" borderId="0" xfId="0" applyFont="1" applyFill="1"/>
    <xf numFmtId="164" fontId="11" fillId="0" borderId="4" xfId="0" applyNumberFormat="1" applyFont="1" applyFill="1" applyBorder="1" applyAlignment="1">
      <alignment wrapText="1"/>
    </xf>
    <xf numFmtId="3" fontId="14" fillId="0" borderId="6" xfId="1" applyNumberFormat="1" applyFont="1" applyFill="1" applyBorder="1" applyAlignment="1" applyProtection="1">
      <alignment horizontal="left" vertical="center" wrapText="1"/>
      <protection locked="0"/>
    </xf>
    <xf numFmtId="164" fontId="16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/>
    <xf numFmtId="0" fontId="20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1" fillId="0" borderId="4" xfId="1" applyNumberFormat="1" applyFont="1" applyFill="1" applyBorder="1" applyAlignment="1" applyProtection="1">
      <alignment horizontal="center" vertical="top" wrapText="1"/>
      <protection locked="0"/>
    </xf>
    <xf numFmtId="164" fontId="20" fillId="0" borderId="4" xfId="1" applyNumberFormat="1" applyFont="1" applyFill="1" applyBorder="1" applyAlignment="1" applyProtection="1">
      <alignment horizontal="right" vertical="top" wrapText="1"/>
      <protection locked="0"/>
    </xf>
    <xf numFmtId="164" fontId="21" fillId="0" borderId="4" xfId="1" applyNumberFormat="1" applyFont="1" applyFill="1" applyBorder="1" applyAlignment="1" applyProtection="1">
      <alignment horizontal="right" vertical="top" wrapText="1"/>
      <protection locked="0"/>
    </xf>
    <xf numFmtId="49" fontId="1" fillId="0" borderId="4" xfId="1" applyNumberFormat="1" applyFont="1" applyFill="1" applyBorder="1" applyAlignment="1" applyProtection="1">
      <alignment horizontal="left" vertical="center" wrapText="1"/>
      <protection locked="0"/>
    </xf>
    <xf numFmtId="3" fontId="1" fillId="0" borderId="4" xfId="1" applyNumberFormat="1" applyFont="1" applyFill="1" applyBorder="1" applyAlignment="1" applyProtection="1">
      <alignment horizontal="center" vertical="top" wrapText="1"/>
      <protection locked="0"/>
    </xf>
    <xf numFmtId="164" fontId="1" fillId="0" borderId="4" xfId="1" applyNumberFormat="1" applyFont="1" applyFill="1" applyBorder="1" applyAlignment="1" applyProtection="1">
      <alignment horizontal="right" vertical="top" wrapText="1"/>
      <protection locked="0"/>
    </xf>
    <xf numFmtId="164" fontId="1" fillId="0" borderId="4" xfId="0" applyNumberFormat="1" applyFont="1" applyFill="1" applyBorder="1" applyAlignment="1">
      <alignment horizontal="right" vertical="top"/>
    </xf>
    <xf numFmtId="2" fontId="1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>
      <alignment vertical="center" wrapText="1"/>
    </xf>
    <xf numFmtId="0" fontId="1" fillId="0" borderId="4" xfId="0" applyFont="1" applyFill="1" applyBorder="1"/>
    <xf numFmtId="164" fontId="1" fillId="0" borderId="4" xfId="0" applyNumberFormat="1" applyFont="1" applyFill="1" applyBorder="1" applyAlignment="1">
      <alignment horizontal="right"/>
    </xf>
    <xf numFmtId="0" fontId="0" fillId="0" borderId="4" xfId="0" applyBorder="1"/>
    <xf numFmtId="0" fontId="1" fillId="0" borderId="0" xfId="0" applyFont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5" fontId="0" fillId="0" borderId="4" xfId="0" applyNumberFormat="1" applyBorder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165" fontId="1" fillId="0" borderId="4" xfId="0" applyNumberFormat="1" applyFont="1" applyBorder="1"/>
    <xf numFmtId="164" fontId="0" fillId="0" borderId="0" xfId="0" applyNumberFormat="1"/>
    <xf numFmtId="0" fontId="0" fillId="2" borderId="4" xfId="0" applyFill="1" applyBorder="1" applyAlignment="1">
      <alignment wrapText="1"/>
    </xf>
    <xf numFmtId="2" fontId="1" fillId="0" borderId="4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164" fontId="11" fillId="0" borderId="5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164" fontId="16" fillId="5" borderId="4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wrapText="1"/>
    </xf>
    <xf numFmtId="0" fontId="23" fillId="0" borderId="0" xfId="0" applyFont="1"/>
    <xf numFmtId="0" fontId="11" fillId="0" borderId="0" xfId="0" applyFont="1"/>
    <xf numFmtId="0" fontId="11" fillId="0" borderId="0" xfId="0" applyFont="1" applyAlignment="1">
      <alignment horizontal="left" wrapText="1"/>
    </xf>
  </cellXfs>
  <cellStyles count="2">
    <cellStyle name="Денежный 4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topLeftCell="A40" zoomScale="70" zoomScaleNormal="70" workbookViewId="0">
      <selection activeCell="H55" sqref="H55"/>
    </sheetView>
  </sheetViews>
  <sheetFormatPr defaultRowHeight="15"/>
  <cols>
    <col min="1" max="1" width="6.25" style="1" customWidth="1"/>
    <col min="2" max="2" width="57.25" style="1" customWidth="1"/>
    <col min="3" max="3" width="13.75" style="2" customWidth="1"/>
    <col min="4" max="4" width="12.375" style="3" customWidth="1"/>
    <col min="5" max="5" width="12.5" style="3" customWidth="1"/>
    <col min="6" max="6" width="12.875" style="3" customWidth="1"/>
    <col min="7" max="7" width="15.625" style="3" customWidth="1"/>
    <col min="8" max="8" width="37.125" style="2" customWidth="1"/>
    <col min="9" max="9" width="26.625" style="2" customWidth="1"/>
    <col min="10" max="16384" width="9" style="2"/>
  </cols>
  <sheetData>
    <row r="1" spans="1:9">
      <c r="I1" s="3" t="s">
        <v>0</v>
      </c>
    </row>
    <row r="2" spans="1:9" ht="42.75" customHeight="1">
      <c r="B2" s="118" t="s">
        <v>1</v>
      </c>
      <c r="C2" s="118"/>
      <c r="D2" s="118"/>
      <c r="E2" s="118"/>
      <c r="F2" s="118"/>
      <c r="G2" s="118"/>
      <c r="H2" s="118"/>
      <c r="I2" s="118"/>
    </row>
    <row r="3" spans="1:9" ht="21.75" customHeight="1">
      <c r="B3" s="125"/>
      <c r="C3" s="125"/>
      <c r="D3" s="125"/>
      <c r="E3" s="125"/>
      <c r="F3" s="125"/>
      <c r="G3" s="125"/>
      <c r="H3" s="125"/>
      <c r="I3" s="125"/>
    </row>
    <row r="4" spans="1:9" ht="21.75" customHeight="1">
      <c r="B4" s="4"/>
      <c r="C4" s="119" t="s">
        <v>189</v>
      </c>
      <c r="D4" s="119"/>
      <c r="E4" s="119"/>
      <c r="F4" s="119"/>
      <c r="G4" s="5"/>
      <c r="H4" s="6"/>
      <c r="I4" s="6"/>
    </row>
    <row r="5" spans="1:9" s="12" customFormat="1" ht="18" customHeight="1">
      <c r="A5" s="7"/>
      <c r="B5" s="8"/>
      <c r="C5" s="120"/>
      <c r="D5" s="121"/>
      <c r="E5" s="121"/>
      <c r="F5" s="122"/>
      <c r="G5" s="9"/>
      <c r="H5" s="10"/>
      <c r="I5" s="11" t="s">
        <v>2</v>
      </c>
    </row>
    <row r="6" spans="1:9" ht="96.75" customHeight="1">
      <c r="A6" s="13" t="s">
        <v>3</v>
      </c>
      <c r="B6" s="14" t="s">
        <v>4</v>
      </c>
      <c r="C6" s="14" t="s">
        <v>5</v>
      </c>
      <c r="D6" s="15" t="s">
        <v>197</v>
      </c>
      <c r="E6" s="86" t="s">
        <v>185</v>
      </c>
      <c r="F6" s="31" t="s">
        <v>186</v>
      </c>
      <c r="G6" s="87" t="s">
        <v>8</v>
      </c>
      <c r="H6" s="16" t="s">
        <v>187</v>
      </c>
      <c r="I6" s="16" t="s">
        <v>188</v>
      </c>
    </row>
    <row r="7" spans="1:9" s="22" customFormat="1" ht="16.5" customHeight="1">
      <c r="A7" s="17">
        <v>1</v>
      </c>
      <c r="B7" s="18">
        <v>2</v>
      </c>
      <c r="C7" s="18">
        <v>3</v>
      </c>
      <c r="D7" s="19">
        <v>4</v>
      </c>
      <c r="E7" s="19">
        <v>5</v>
      </c>
      <c r="F7" s="19">
        <v>6</v>
      </c>
      <c r="G7" s="20">
        <v>7</v>
      </c>
      <c r="H7" s="21">
        <v>8</v>
      </c>
      <c r="I7" s="21">
        <v>9</v>
      </c>
    </row>
    <row r="8" spans="1:9" ht="21" customHeight="1">
      <c r="A8" s="23" t="s">
        <v>9</v>
      </c>
      <c r="B8" s="24" t="s">
        <v>10</v>
      </c>
      <c r="C8" s="24"/>
      <c r="D8" s="25">
        <f>SUM(D9:D12)</f>
        <v>0</v>
      </c>
      <c r="E8" s="25">
        <f t="shared" ref="E8:F8" si="0">SUM(E9:E12)</f>
        <v>0</v>
      </c>
      <c r="F8" s="25">
        <f t="shared" si="0"/>
        <v>0</v>
      </c>
      <c r="G8" s="25">
        <f>SUM(G9:G12)</f>
        <v>0</v>
      </c>
      <c r="H8" s="26"/>
      <c r="I8" s="26"/>
    </row>
    <row r="9" spans="1:9" ht="15.75" customHeight="1">
      <c r="A9" s="23" t="s">
        <v>11</v>
      </c>
      <c r="B9" s="27" t="s">
        <v>12</v>
      </c>
      <c r="C9" s="27"/>
      <c r="D9" s="28"/>
      <c r="E9" s="28"/>
      <c r="F9" s="29"/>
      <c r="G9" s="25"/>
      <c r="H9" s="26"/>
      <c r="I9" s="26"/>
    </row>
    <row r="10" spans="1:9" ht="15.75" customHeight="1">
      <c r="A10" s="23" t="s">
        <v>13</v>
      </c>
      <c r="B10" s="27" t="s">
        <v>14</v>
      </c>
      <c r="C10" s="27"/>
      <c r="D10" s="28"/>
      <c r="E10" s="28"/>
      <c r="F10" s="29"/>
      <c r="G10" s="25"/>
      <c r="H10" s="30"/>
      <c r="I10" s="31"/>
    </row>
    <row r="11" spans="1:9" ht="15.75" customHeight="1">
      <c r="A11" s="23" t="s">
        <v>15</v>
      </c>
      <c r="B11" s="27" t="s">
        <v>16</v>
      </c>
      <c r="C11" s="27"/>
      <c r="D11" s="28"/>
      <c r="E11" s="28"/>
      <c r="F11" s="29"/>
      <c r="G11" s="25"/>
      <c r="H11" s="30"/>
      <c r="I11" s="31"/>
    </row>
    <row r="12" spans="1:9" s="12" customFormat="1" ht="15.75" customHeight="1">
      <c r="A12" s="115"/>
      <c r="B12" s="116" t="s">
        <v>17</v>
      </c>
      <c r="C12" s="116"/>
      <c r="D12" s="117"/>
      <c r="E12" s="117"/>
      <c r="F12" s="29"/>
      <c r="G12" s="25"/>
      <c r="H12" s="31"/>
      <c r="I12" s="31"/>
    </row>
    <row r="13" spans="1:9" ht="15.75" customHeight="1">
      <c r="A13" s="23" t="s">
        <v>18</v>
      </c>
      <c r="B13" s="24" t="s">
        <v>19</v>
      </c>
      <c r="C13" s="24"/>
      <c r="D13" s="25">
        <f>D14+D17+D18</f>
        <v>0</v>
      </c>
      <c r="E13" s="25">
        <f t="shared" ref="E13:F13" si="1">E14+E17+E18</f>
        <v>0</v>
      </c>
      <c r="F13" s="25">
        <f t="shared" si="1"/>
        <v>0</v>
      </c>
      <c r="G13" s="25">
        <v>0</v>
      </c>
      <c r="H13" s="31"/>
      <c r="I13" s="31"/>
    </row>
    <row r="14" spans="1:9" ht="15.75" customHeight="1">
      <c r="A14" s="23" t="s">
        <v>20</v>
      </c>
      <c r="B14" s="27" t="s">
        <v>21</v>
      </c>
      <c r="C14" s="27"/>
      <c r="D14" s="29"/>
      <c r="E14" s="29"/>
      <c r="F14" s="29"/>
      <c r="G14" s="29">
        <v>0</v>
      </c>
      <c r="H14" s="32"/>
      <c r="I14" s="31"/>
    </row>
    <row r="15" spans="1:9" ht="15.75" customHeight="1">
      <c r="A15" s="23" t="s">
        <v>22</v>
      </c>
      <c r="B15" s="27" t="s">
        <v>23</v>
      </c>
      <c r="C15" s="27"/>
      <c r="D15" s="28"/>
      <c r="E15" s="28"/>
      <c r="F15" s="29"/>
      <c r="G15" s="25"/>
      <c r="H15" s="31"/>
      <c r="I15" s="31"/>
    </row>
    <row r="16" spans="1:9" ht="15.75" customHeight="1">
      <c r="A16" s="33" t="s">
        <v>24</v>
      </c>
      <c r="B16" s="27" t="s">
        <v>25</v>
      </c>
      <c r="C16" s="27"/>
      <c r="D16" s="28"/>
      <c r="E16" s="28"/>
      <c r="F16" s="29"/>
      <c r="G16" s="25"/>
      <c r="H16" s="31"/>
      <c r="I16" s="31"/>
    </row>
    <row r="17" spans="1:9" ht="15.75" customHeight="1">
      <c r="A17" s="23" t="s">
        <v>26</v>
      </c>
      <c r="B17" s="27" t="s">
        <v>27</v>
      </c>
      <c r="C17" s="27"/>
      <c r="D17" s="28"/>
      <c r="E17" s="28"/>
      <c r="F17" s="29"/>
      <c r="G17" s="25"/>
      <c r="H17" s="31"/>
      <c r="I17" s="31"/>
    </row>
    <row r="18" spans="1:9" ht="15.75" customHeight="1">
      <c r="A18" s="23" t="s">
        <v>28</v>
      </c>
      <c r="B18" s="27" t="s">
        <v>29</v>
      </c>
      <c r="C18" s="27"/>
      <c r="D18" s="28"/>
      <c r="E18" s="28"/>
      <c r="F18" s="29"/>
      <c r="G18" s="25"/>
      <c r="H18" s="26"/>
      <c r="I18" s="26"/>
    </row>
    <row r="19" spans="1:9" ht="15.75" customHeight="1">
      <c r="A19" s="23" t="s">
        <v>30</v>
      </c>
      <c r="B19" s="34" t="s">
        <v>31</v>
      </c>
      <c r="C19" s="35"/>
      <c r="D19" s="36">
        <f>D20+D24+D31</f>
        <v>0</v>
      </c>
      <c r="E19" s="36">
        <f t="shared" ref="E19:G19" si="2">E20+E24+E31</f>
        <v>836705.85</v>
      </c>
      <c r="F19" s="36">
        <f t="shared" si="2"/>
        <v>409357.13</v>
      </c>
      <c r="G19" s="36">
        <f t="shared" si="2"/>
        <v>0</v>
      </c>
      <c r="H19" s="31"/>
      <c r="I19" s="37"/>
    </row>
    <row r="20" spans="1:9" ht="21" customHeight="1">
      <c r="A20" s="23" t="s">
        <v>32</v>
      </c>
      <c r="B20" s="38" t="s">
        <v>33</v>
      </c>
      <c r="C20" s="38"/>
      <c r="D20" s="36">
        <f>D22+D23</f>
        <v>0</v>
      </c>
      <c r="E20" s="36">
        <f t="shared" ref="E20:G20" si="3">E22+E23</f>
        <v>0</v>
      </c>
      <c r="F20" s="36">
        <f t="shared" si="3"/>
        <v>0</v>
      </c>
      <c r="G20" s="36">
        <f t="shared" si="3"/>
        <v>0</v>
      </c>
      <c r="H20" s="31"/>
      <c r="I20" s="39"/>
    </row>
    <row r="21" spans="1:9" ht="15.75" customHeight="1">
      <c r="A21" s="23"/>
      <c r="B21" s="40" t="s">
        <v>34</v>
      </c>
      <c r="C21" s="40"/>
      <c r="D21" s="41"/>
      <c r="E21" s="41"/>
      <c r="F21" s="42" t="s">
        <v>35</v>
      </c>
      <c r="G21" s="42" t="s">
        <v>35</v>
      </c>
      <c r="H21" s="43" t="s">
        <v>35</v>
      </c>
      <c r="I21" s="44" t="s">
        <v>35</v>
      </c>
    </row>
    <row r="22" spans="1:9" ht="18" customHeight="1">
      <c r="A22" s="23" t="s">
        <v>36</v>
      </c>
      <c r="B22" s="45" t="s">
        <v>37</v>
      </c>
      <c r="C22" s="46" t="s">
        <v>38</v>
      </c>
      <c r="D22" s="47"/>
      <c r="E22" s="47"/>
      <c r="F22" s="47"/>
      <c r="G22" s="47"/>
      <c r="H22" s="48"/>
      <c r="I22" s="37"/>
    </row>
    <row r="23" spans="1:9" ht="24" customHeight="1">
      <c r="A23" s="33" t="s">
        <v>39</v>
      </c>
      <c r="B23" s="45" t="s">
        <v>40</v>
      </c>
      <c r="C23" s="46">
        <v>260</v>
      </c>
      <c r="D23" s="47"/>
      <c r="E23" s="47"/>
      <c r="F23" s="47"/>
      <c r="G23" s="47"/>
      <c r="H23" s="49"/>
      <c r="I23" s="50"/>
    </row>
    <row r="24" spans="1:9" ht="15.75">
      <c r="A24" s="33" t="s">
        <v>41</v>
      </c>
      <c r="B24" s="38" t="s">
        <v>42</v>
      </c>
      <c r="C24" s="51"/>
      <c r="D24" s="36">
        <f>D26+D27+D28+D29+D30</f>
        <v>0</v>
      </c>
      <c r="E24" s="36">
        <f t="shared" ref="E24:G24" si="4">E26+E27+E28+E29+E30</f>
        <v>0</v>
      </c>
      <c r="F24" s="36">
        <f t="shared" si="4"/>
        <v>0</v>
      </c>
      <c r="G24" s="36">
        <f t="shared" si="4"/>
        <v>0</v>
      </c>
      <c r="H24" s="48"/>
      <c r="I24" s="39"/>
    </row>
    <row r="25" spans="1:9" ht="15.75">
      <c r="A25" s="33"/>
      <c r="B25" s="40" t="s">
        <v>34</v>
      </c>
      <c r="C25" s="52"/>
      <c r="D25" s="53"/>
      <c r="E25" s="53"/>
      <c r="F25" s="53"/>
      <c r="G25" s="53"/>
      <c r="H25" s="43" t="s">
        <v>35</v>
      </c>
      <c r="I25" s="44" t="s">
        <v>35</v>
      </c>
    </row>
    <row r="26" spans="1:9" ht="19.5" customHeight="1">
      <c r="A26" s="33" t="s">
        <v>43</v>
      </c>
      <c r="B26" s="45" t="s">
        <v>44</v>
      </c>
      <c r="C26" s="46">
        <v>230</v>
      </c>
      <c r="D26" s="54"/>
      <c r="E26" s="54"/>
      <c r="F26" s="54"/>
      <c r="G26" s="55"/>
      <c r="H26" s="48"/>
      <c r="I26" s="37"/>
    </row>
    <row r="27" spans="1:9" ht="27" customHeight="1">
      <c r="A27" s="33" t="s">
        <v>45</v>
      </c>
      <c r="B27" s="45" t="s">
        <v>46</v>
      </c>
      <c r="C27" s="46">
        <v>221</v>
      </c>
      <c r="D27" s="47"/>
      <c r="E27" s="47"/>
      <c r="F27" s="47"/>
      <c r="G27" s="47"/>
      <c r="H27" s="56"/>
      <c r="I27" s="57"/>
    </row>
    <row r="28" spans="1:9" ht="30.75" customHeight="1">
      <c r="A28" s="33" t="s">
        <v>47</v>
      </c>
      <c r="B28" s="45" t="s">
        <v>48</v>
      </c>
      <c r="C28" s="46">
        <v>223</v>
      </c>
      <c r="D28" s="47"/>
      <c r="E28" s="47"/>
      <c r="F28" s="47"/>
      <c r="G28" s="47"/>
      <c r="H28" s="58"/>
      <c r="I28" s="59"/>
    </row>
    <row r="29" spans="1:9" ht="18" customHeight="1">
      <c r="A29" s="33" t="s">
        <v>49</v>
      </c>
      <c r="B29" s="45" t="s">
        <v>50</v>
      </c>
      <c r="C29" s="46">
        <v>251</v>
      </c>
      <c r="D29" s="54"/>
      <c r="E29" s="54"/>
      <c r="F29" s="55"/>
      <c r="G29" s="55"/>
      <c r="H29" s="48"/>
      <c r="I29" s="37"/>
    </row>
    <row r="30" spans="1:9" ht="27" customHeight="1">
      <c r="A30" s="33" t="s">
        <v>51</v>
      </c>
      <c r="B30" s="45" t="s">
        <v>52</v>
      </c>
      <c r="C30" s="46"/>
      <c r="D30" s="54"/>
      <c r="E30" s="54"/>
      <c r="F30" s="54"/>
      <c r="G30" s="54">
        <v>0</v>
      </c>
      <c r="H30" s="58"/>
      <c r="I30" s="60"/>
    </row>
    <row r="31" spans="1:9" ht="31.5">
      <c r="A31" s="33" t="s">
        <v>53</v>
      </c>
      <c r="B31" s="38" t="s">
        <v>54</v>
      </c>
      <c r="C31" s="51"/>
      <c r="D31" s="36">
        <f>D33+D35+D40+D42+D43+D44+D50+D55+D65+D69+D76</f>
        <v>0</v>
      </c>
      <c r="E31" s="36">
        <v>836705.85</v>
      </c>
      <c r="F31" s="36">
        <v>409357.13</v>
      </c>
      <c r="G31" s="36">
        <v>0</v>
      </c>
      <c r="H31" s="48"/>
      <c r="I31" s="39"/>
    </row>
    <row r="32" spans="1:9" ht="15.75">
      <c r="A32" s="33"/>
      <c r="B32" s="40" t="s">
        <v>34</v>
      </c>
      <c r="C32" s="52"/>
      <c r="D32" s="53"/>
      <c r="E32" s="53"/>
      <c r="F32" s="53"/>
      <c r="G32" s="53"/>
      <c r="H32" s="43"/>
      <c r="I32" s="44" t="s">
        <v>35</v>
      </c>
    </row>
    <row r="33" spans="1:9" ht="15.75">
      <c r="A33" s="33" t="s">
        <v>55</v>
      </c>
      <c r="B33" s="61" t="s">
        <v>56</v>
      </c>
      <c r="C33" s="46">
        <v>212</v>
      </c>
      <c r="D33" s="36">
        <f>D34</f>
        <v>0</v>
      </c>
      <c r="E33" s="36">
        <f t="shared" ref="E33:G33" si="5">E34</f>
        <v>0</v>
      </c>
      <c r="F33" s="36">
        <f t="shared" si="5"/>
        <v>0</v>
      </c>
      <c r="G33" s="36">
        <f t="shared" si="5"/>
        <v>0</v>
      </c>
      <c r="H33" s="48"/>
      <c r="I33" s="37"/>
    </row>
    <row r="34" spans="1:9" ht="15.75">
      <c r="A34" s="33"/>
      <c r="B34" s="45" t="s">
        <v>57</v>
      </c>
      <c r="C34" s="46"/>
      <c r="D34" s="47"/>
      <c r="E34" s="47"/>
      <c r="F34" s="47"/>
      <c r="G34" s="47"/>
      <c r="H34" s="62"/>
      <c r="I34" s="63"/>
    </row>
    <row r="35" spans="1:9" ht="15.75">
      <c r="A35" s="33" t="s">
        <v>58</v>
      </c>
      <c r="B35" s="61" t="s">
        <v>59</v>
      </c>
      <c r="C35" s="46">
        <v>222</v>
      </c>
      <c r="D35" s="36">
        <f>SUM(D36:D39)</f>
        <v>0</v>
      </c>
      <c r="E35" s="36">
        <f t="shared" ref="E35:G35" si="6">SUM(E36:E39)</f>
        <v>0</v>
      </c>
      <c r="F35" s="36">
        <f t="shared" si="6"/>
        <v>0</v>
      </c>
      <c r="G35" s="36">
        <f t="shared" si="6"/>
        <v>0</v>
      </c>
      <c r="H35" s="48"/>
      <c r="I35" s="37"/>
    </row>
    <row r="36" spans="1:9" ht="15.75">
      <c r="A36" s="33"/>
      <c r="B36" s="45" t="s">
        <v>60</v>
      </c>
      <c r="C36" s="46"/>
      <c r="D36" s="47"/>
      <c r="E36" s="47"/>
      <c r="F36" s="47"/>
      <c r="G36" s="47"/>
      <c r="H36" s="64"/>
      <c r="I36" s="62"/>
    </row>
    <row r="37" spans="1:9" ht="15.75">
      <c r="A37" s="33"/>
      <c r="B37" s="45" t="s">
        <v>61</v>
      </c>
      <c r="C37" s="46"/>
      <c r="D37" s="47"/>
      <c r="E37" s="47"/>
      <c r="F37" s="47"/>
      <c r="G37" s="47"/>
      <c r="H37" s="48"/>
      <c r="I37" s="65"/>
    </row>
    <row r="38" spans="1:9" ht="15.75">
      <c r="A38" s="33"/>
      <c r="B38" s="45" t="s">
        <v>62</v>
      </c>
      <c r="C38" s="46"/>
      <c r="D38" s="47"/>
      <c r="E38" s="47"/>
      <c r="F38" s="47"/>
      <c r="G38" s="47"/>
      <c r="H38" s="66"/>
      <c r="I38" s="63"/>
    </row>
    <row r="39" spans="1:9" ht="43.5" customHeight="1">
      <c r="A39" s="33"/>
      <c r="B39" s="45" t="s">
        <v>63</v>
      </c>
      <c r="C39" s="46"/>
      <c r="D39" s="47"/>
      <c r="E39" s="47"/>
      <c r="F39" s="47"/>
      <c r="G39" s="54"/>
      <c r="H39" s="48"/>
      <c r="I39" s="60"/>
    </row>
    <row r="40" spans="1:9" ht="33.75" customHeight="1">
      <c r="A40" s="33" t="s">
        <v>64</v>
      </c>
      <c r="B40" s="61" t="s">
        <v>65</v>
      </c>
      <c r="C40" s="46">
        <v>224</v>
      </c>
      <c r="D40" s="36">
        <f>D41</f>
        <v>0</v>
      </c>
      <c r="E40" s="36">
        <f t="shared" ref="E40:G40" si="7">E41</f>
        <v>0</v>
      </c>
      <c r="F40" s="36">
        <f t="shared" si="7"/>
        <v>0</v>
      </c>
      <c r="G40" s="36">
        <f t="shared" si="7"/>
        <v>0</v>
      </c>
      <c r="H40" s="48"/>
      <c r="I40" s="37"/>
    </row>
    <row r="41" spans="1:9" ht="15.75">
      <c r="A41" s="33"/>
      <c r="B41" s="45" t="s">
        <v>66</v>
      </c>
      <c r="C41" s="46"/>
      <c r="D41" s="47"/>
      <c r="E41" s="47"/>
      <c r="F41" s="55"/>
      <c r="G41" s="55"/>
      <c r="H41" s="48"/>
      <c r="I41" s="67"/>
    </row>
    <row r="42" spans="1:9" ht="40.5" customHeight="1">
      <c r="A42" s="33" t="s">
        <v>67</v>
      </c>
      <c r="B42" s="61" t="s">
        <v>198</v>
      </c>
      <c r="C42" s="46">
        <v>225</v>
      </c>
      <c r="D42" s="68"/>
      <c r="E42" s="68"/>
      <c r="F42" s="68"/>
      <c r="G42" s="68"/>
      <c r="H42" s="69"/>
      <c r="I42" s="69"/>
    </row>
    <row r="43" spans="1:9" ht="64.5" customHeight="1">
      <c r="A43" s="33" t="s">
        <v>68</v>
      </c>
      <c r="B43" s="61" t="s">
        <v>199</v>
      </c>
      <c r="C43" s="46">
        <v>226</v>
      </c>
      <c r="D43" s="70"/>
      <c r="E43" s="68"/>
      <c r="F43" s="68"/>
      <c r="G43" s="70"/>
      <c r="H43" s="69"/>
      <c r="I43" s="69"/>
    </row>
    <row r="44" spans="1:9" ht="17.25" customHeight="1">
      <c r="A44" s="33" t="s">
        <v>69</v>
      </c>
      <c r="B44" s="61" t="s">
        <v>70</v>
      </c>
      <c r="C44" s="71"/>
      <c r="D44" s="36">
        <f>D45+D46+D47+D48+D49</f>
        <v>0</v>
      </c>
      <c r="E44" s="36">
        <f t="shared" ref="E44:G44" si="8">E45+E46+E47+E48+E49</f>
        <v>0</v>
      </c>
      <c r="F44" s="36">
        <f t="shared" si="8"/>
        <v>0</v>
      </c>
      <c r="G44" s="36">
        <f t="shared" si="8"/>
        <v>0</v>
      </c>
      <c r="H44" s="48"/>
      <c r="I44" s="37"/>
    </row>
    <row r="45" spans="1:9" ht="31.5">
      <c r="A45" s="33"/>
      <c r="B45" s="45" t="s">
        <v>201</v>
      </c>
      <c r="C45" s="46"/>
      <c r="D45" s="47"/>
      <c r="E45" s="47"/>
      <c r="F45" s="55"/>
      <c r="G45" s="55"/>
      <c r="H45" s="48"/>
      <c r="I45" s="37"/>
    </row>
    <row r="46" spans="1:9" ht="44.25" customHeight="1">
      <c r="A46" s="33"/>
      <c r="B46" s="45" t="s">
        <v>183</v>
      </c>
      <c r="C46" s="46"/>
      <c r="D46" s="47"/>
      <c r="E46" s="47"/>
      <c r="F46" s="47"/>
      <c r="G46" s="47"/>
      <c r="H46" s="62"/>
      <c r="I46" s="60"/>
    </row>
    <row r="47" spans="1:9" ht="31.5" customHeight="1">
      <c r="A47" s="33"/>
      <c r="B47" s="45" t="s">
        <v>202</v>
      </c>
      <c r="C47" s="46"/>
      <c r="D47" s="47"/>
      <c r="E47" s="47"/>
      <c r="F47" s="47"/>
      <c r="G47" s="55"/>
      <c r="H47" s="72"/>
      <c r="I47" s="69"/>
    </row>
    <row r="48" spans="1:9" s="12" customFormat="1" ht="15.75">
      <c r="A48" s="110"/>
      <c r="B48" s="45" t="s">
        <v>71</v>
      </c>
      <c r="C48" s="46"/>
      <c r="D48" s="47"/>
      <c r="E48" s="47"/>
      <c r="F48" s="47"/>
      <c r="G48" s="111"/>
      <c r="H48" s="112"/>
      <c r="I48" s="113"/>
    </row>
    <row r="49" spans="1:9" s="12" customFormat="1" ht="27.75" customHeight="1">
      <c r="A49" s="110"/>
      <c r="B49" s="45" t="s">
        <v>72</v>
      </c>
      <c r="C49" s="46"/>
      <c r="D49" s="47"/>
      <c r="E49" s="47"/>
      <c r="F49" s="47"/>
      <c r="G49" s="111"/>
      <c r="H49" s="58"/>
      <c r="I49" s="114"/>
    </row>
    <row r="50" spans="1:9" s="77" customFormat="1" ht="31.5">
      <c r="A50" s="73" t="s">
        <v>73</v>
      </c>
      <c r="B50" s="74" t="s">
        <v>74</v>
      </c>
      <c r="C50" s="75" t="s">
        <v>75</v>
      </c>
      <c r="D50" s="36">
        <f>SUM(D51:D54)</f>
        <v>0</v>
      </c>
      <c r="E50" s="36">
        <f t="shared" ref="E50:G50" si="9">SUM(E51:E54)</f>
        <v>0</v>
      </c>
      <c r="F50" s="36">
        <f t="shared" si="9"/>
        <v>0</v>
      </c>
      <c r="G50" s="36">
        <f t="shared" si="9"/>
        <v>0</v>
      </c>
      <c r="H50" s="35"/>
      <c r="I50" s="76"/>
    </row>
    <row r="51" spans="1:9" ht="25.5" customHeight="1">
      <c r="A51" s="33"/>
      <c r="B51" s="45" t="s">
        <v>76</v>
      </c>
      <c r="C51" s="46"/>
      <c r="D51" s="54"/>
      <c r="E51" s="54"/>
      <c r="F51" s="54"/>
      <c r="G51" s="54"/>
      <c r="H51" s="67"/>
      <c r="I51" s="67"/>
    </row>
    <row r="52" spans="1:9" ht="15.75">
      <c r="A52" s="33"/>
      <c r="B52" s="45" t="s">
        <v>77</v>
      </c>
      <c r="C52" s="46"/>
      <c r="D52" s="54"/>
      <c r="E52" s="54"/>
      <c r="F52" s="54"/>
      <c r="G52" s="54"/>
      <c r="H52" s="78"/>
      <c r="I52" s="37"/>
    </row>
    <row r="53" spans="1:9" ht="20.25" customHeight="1">
      <c r="A53" s="33"/>
      <c r="B53" s="45" t="s">
        <v>78</v>
      </c>
      <c r="C53" s="46"/>
      <c r="D53" s="54"/>
      <c r="E53" s="54"/>
      <c r="F53" s="54"/>
      <c r="G53" s="54"/>
      <c r="H53" s="124"/>
      <c r="I53" s="58"/>
    </row>
    <row r="54" spans="1:9" ht="15.75">
      <c r="A54" s="33"/>
      <c r="B54" s="79" t="s">
        <v>71</v>
      </c>
      <c r="C54" s="46"/>
      <c r="D54" s="54"/>
      <c r="E54" s="54"/>
      <c r="F54" s="54"/>
      <c r="G54" s="54"/>
      <c r="H54" s="48"/>
      <c r="I54" s="37"/>
    </row>
    <row r="55" spans="1:9" ht="15.75">
      <c r="A55" s="33" t="s">
        <v>79</v>
      </c>
      <c r="B55" s="61" t="s">
        <v>80</v>
      </c>
      <c r="C55" s="46">
        <v>290</v>
      </c>
      <c r="D55" s="36">
        <f>SUM(D56:D64)</f>
        <v>0</v>
      </c>
      <c r="E55" s="36">
        <f t="shared" ref="E55:G55" si="10">SUM(E56:E64)</f>
        <v>0</v>
      </c>
      <c r="F55" s="36">
        <f t="shared" si="10"/>
        <v>0</v>
      </c>
      <c r="G55" s="36">
        <f t="shared" si="10"/>
        <v>0</v>
      </c>
      <c r="H55" s="48"/>
      <c r="I55" s="37"/>
    </row>
    <row r="56" spans="1:9" ht="15.75">
      <c r="A56" s="33"/>
      <c r="B56" s="45" t="s">
        <v>81</v>
      </c>
      <c r="C56" s="46"/>
      <c r="D56" s="47"/>
      <c r="E56" s="47"/>
      <c r="F56" s="47"/>
      <c r="G56" s="47"/>
      <c r="H56" s="48"/>
      <c r="I56" s="37"/>
    </row>
    <row r="57" spans="1:9" ht="17.25" customHeight="1">
      <c r="A57" s="33"/>
      <c r="B57" s="45" t="s">
        <v>82</v>
      </c>
      <c r="C57" s="46"/>
      <c r="D57" s="47"/>
      <c r="E57" s="47"/>
      <c r="F57" s="55"/>
      <c r="G57" s="55"/>
      <c r="H57" s="48"/>
      <c r="I57" s="37"/>
    </row>
    <row r="58" spans="1:9" ht="15.75">
      <c r="A58" s="33"/>
      <c r="B58" s="79" t="s">
        <v>184</v>
      </c>
      <c r="C58" s="46"/>
      <c r="D58" s="47"/>
      <c r="E58" s="47"/>
      <c r="F58" s="47"/>
      <c r="G58" s="47"/>
      <c r="H58" s="48"/>
      <c r="I58" s="37"/>
    </row>
    <row r="59" spans="1:9" ht="15.75">
      <c r="A59" s="33"/>
      <c r="B59" s="45" t="s">
        <v>83</v>
      </c>
      <c r="C59" s="46"/>
      <c r="D59" s="47"/>
      <c r="E59" s="47"/>
      <c r="F59" s="55"/>
      <c r="G59" s="55"/>
      <c r="H59" s="48"/>
      <c r="I59" s="37"/>
    </row>
    <row r="60" spans="1:9" ht="15.75">
      <c r="A60" s="33"/>
      <c r="B60" s="79" t="s">
        <v>182</v>
      </c>
      <c r="C60" s="46"/>
      <c r="D60" s="47"/>
      <c r="E60" s="47"/>
      <c r="F60" s="47"/>
      <c r="G60" s="47"/>
      <c r="H60" s="48"/>
      <c r="I60" s="37"/>
    </row>
    <row r="61" spans="1:9" ht="15.75">
      <c r="A61" s="33"/>
      <c r="B61" s="79" t="s">
        <v>84</v>
      </c>
      <c r="C61" s="46"/>
      <c r="D61" s="47"/>
      <c r="E61" s="47"/>
      <c r="F61" s="47"/>
      <c r="G61" s="47"/>
      <c r="H61" s="48"/>
      <c r="I61" s="37"/>
    </row>
    <row r="62" spans="1:9" ht="31.5">
      <c r="A62" s="33"/>
      <c r="B62" s="79" t="s">
        <v>85</v>
      </c>
      <c r="C62" s="46"/>
      <c r="D62" s="47"/>
      <c r="E62" s="47"/>
      <c r="F62" s="47"/>
      <c r="G62" s="47"/>
      <c r="H62" s="48"/>
      <c r="I62" s="37"/>
    </row>
    <row r="63" spans="1:9" ht="15.75">
      <c r="A63" s="33"/>
      <c r="B63" s="79" t="s">
        <v>86</v>
      </c>
      <c r="C63" s="46"/>
      <c r="D63" s="47"/>
      <c r="E63" s="47"/>
      <c r="F63" s="47"/>
      <c r="G63" s="47"/>
      <c r="H63" s="48"/>
      <c r="I63" s="37"/>
    </row>
    <row r="64" spans="1:9" ht="20.25" customHeight="1">
      <c r="A64" s="33"/>
      <c r="B64" s="45" t="s">
        <v>87</v>
      </c>
      <c r="C64" s="46"/>
      <c r="D64" s="47"/>
      <c r="E64" s="47"/>
      <c r="F64" s="47"/>
      <c r="G64" s="47"/>
      <c r="H64" s="67"/>
      <c r="I64" s="60"/>
    </row>
    <row r="65" spans="1:9" ht="15.75">
      <c r="A65" s="33" t="s">
        <v>88</v>
      </c>
      <c r="B65" s="61" t="s">
        <v>89</v>
      </c>
      <c r="C65" s="46">
        <v>310</v>
      </c>
      <c r="D65" s="36">
        <f>SUM(D66:D68)</f>
        <v>0</v>
      </c>
      <c r="E65" s="36">
        <f t="shared" ref="E65:G65" si="11">SUM(E66:E68)</f>
        <v>0</v>
      </c>
      <c r="F65" s="36">
        <f t="shared" si="11"/>
        <v>0</v>
      </c>
      <c r="G65" s="36">
        <f t="shared" si="11"/>
        <v>0</v>
      </c>
      <c r="H65" s="48"/>
      <c r="I65" s="37"/>
    </row>
    <row r="66" spans="1:9" ht="15.75">
      <c r="A66" s="33"/>
      <c r="B66" s="45" t="s">
        <v>90</v>
      </c>
      <c r="C66" s="46"/>
      <c r="D66" s="47"/>
      <c r="E66" s="47"/>
      <c r="F66" s="47"/>
      <c r="G66" s="47"/>
      <c r="H66" s="69"/>
      <c r="I66" s="69"/>
    </row>
    <row r="67" spans="1:9" ht="54" customHeight="1">
      <c r="A67" s="33"/>
      <c r="B67" s="45" t="s">
        <v>203</v>
      </c>
      <c r="C67" s="46"/>
      <c r="D67" s="47"/>
      <c r="E67" s="47"/>
      <c r="F67" s="47"/>
      <c r="G67" s="47"/>
      <c r="H67" s="72"/>
      <c r="I67" s="69"/>
    </row>
    <row r="68" spans="1:9" ht="20.25" customHeight="1">
      <c r="A68" s="33"/>
      <c r="B68" s="45" t="s">
        <v>91</v>
      </c>
      <c r="C68" s="46"/>
      <c r="D68" s="47"/>
      <c r="E68" s="47"/>
      <c r="F68" s="47"/>
      <c r="G68" s="47"/>
      <c r="H68" s="80"/>
      <c r="I68" s="80"/>
    </row>
    <row r="69" spans="1:9" ht="15.75">
      <c r="A69" s="33" t="s">
        <v>92</v>
      </c>
      <c r="B69" s="61" t="s">
        <v>93</v>
      </c>
      <c r="C69" s="46">
        <v>340</v>
      </c>
      <c r="D69" s="36">
        <f>SUM(D70:D75)</f>
        <v>0</v>
      </c>
      <c r="E69" s="36">
        <f t="shared" ref="E69:G69" si="12">SUM(E70:E75)</f>
        <v>0</v>
      </c>
      <c r="F69" s="36">
        <f t="shared" si="12"/>
        <v>0</v>
      </c>
      <c r="G69" s="36">
        <f t="shared" si="12"/>
        <v>0</v>
      </c>
      <c r="H69" s="48"/>
      <c r="I69" s="37"/>
    </row>
    <row r="70" spans="1:9" ht="15.75">
      <c r="A70" s="33"/>
      <c r="B70" s="45" t="s">
        <v>94</v>
      </c>
      <c r="C70" s="46"/>
      <c r="D70" s="47"/>
      <c r="E70" s="47"/>
      <c r="F70" s="47"/>
      <c r="G70" s="47"/>
      <c r="H70" s="48"/>
      <c r="I70" s="81"/>
    </row>
    <row r="71" spans="1:9" ht="15.75">
      <c r="A71" s="33"/>
      <c r="B71" s="45" t="s">
        <v>95</v>
      </c>
      <c r="C71" s="46"/>
      <c r="D71" s="47"/>
      <c r="E71" s="47"/>
      <c r="F71" s="47"/>
      <c r="G71" s="47"/>
      <c r="H71" s="48"/>
      <c r="I71" s="81"/>
    </row>
    <row r="72" spans="1:9" ht="15.75">
      <c r="A72" s="33"/>
      <c r="B72" s="45" t="s">
        <v>96</v>
      </c>
      <c r="C72" s="46"/>
      <c r="D72" s="47"/>
      <c r="E72" s="47"/>
      <c r="F72" s="47"/>
      <c r="G72" s="47"/>
      <c r="H72" s="48"/>
      <c r="I72" s="81"/>
    </row>
    <row r="73" spans="1:9" ht="15.75">
      <c r="A73" s="33"/>
      <c r="B73" s="45" t="s">
        <v>97</v>
      </c>
      <c r="C73" s="46"/>
      <c r="D73" s="47"/>
      <c r="E73" s="47"/>
      <c r="F73" s="47"/>
      <c r="G73" s="47"/>
      <c r="H73" s="48"/>
      <c r="I73" s="81"/>
    </row>
    <row r="74" spans="1:9" ht="15.75">
      <c r="A74" s="33"/>
      <c r="B74" s="45" t="s">
        <v>98</v>
      </c>
      <c r="C74" s="46"/>
      <c r="D74" s="47"/>
      <c r="E74" s="47"/>
      <c r="F74" s="47"/>
      <c r="G74" s="47"/>
      <c r="H74" s="48"/>
      <c r="I74" s="81"/>
    </row>
    <row r="75" spans="1:9" ht="15.75">
      <c r="A75" s="33"/>
      <c r="B75" s="45" t="s">
        <v>99</v>
      </c>
      <c r="C75" s="46"/>
      <c r="D75" s="47"/>
      <c r="E75" s="47"/>
      <c r="F75" s="47"/>
      <c r="G75" s="47"/>
      <c r="H75" s="48"/>
      <c r="I75" s="81"/>
    </row>
    <row r="76" spans="1:9" ht="15.75">
      <c r="A76" s="33" t="s">
        <v>100</v>
      </c>
      <c r="B76" s="61" t="s">
        <v>101</v>
      </c>
      <c r="C76" s="46">
        <v>530</v>
      </c>
      <c r="D76" s="70"/>
      <c r="E76" s="70"/>
      <c r="F76" s="55"/>
      <c r="G76" s="55"/>
      <c r="H76" s="48"/>
      <c r="I76" s="81"/>
    </row>
    <row r="78" spans="1:9">
      <c r="B78" s="2" t="s">
        <v>190</v>
      </c>
      <c r="D78" s="2"/>
      <c r="E78" s="2"/>
      <c r="F78" s="2"/>
      <c r="G78" s="2"/>
    </row>
    <row r="79" spans="1:9">
      <c r="B79" s="2" t="s">
        <v>191</v>
      </c>
      <c r="D79" s="2"/>
      <c r="E79" s="2"/>
      <c r="F79" s="2"/>
      <c r="G79" s="2"/>
    </row>
    <row r="80" spans="1:9">
      <c r="B80" s="2"/>
      <c r="D80" s="2"/>
      <c r="E80" s="2"/>
      <c r="F80" s="2"/>
      <c r="G80" s="2"/>
    </row>
    <row r="81" spans="2:9" ht="15.75">
      <c r="B81" s="126" t="s">
        <v>196</v>
      </c>
      <c r="C81" s="127"/>
      <c r="D81" s="127"/>
      <c r="E81" s="127"/>
      <c r="F81" s="127"/>
      <c r="G81" s="127"/>
      <c r="H81" s="127"/>
      <c r="I81" s="127"/>
    </row>
    <row r="82" spans="2:9" ht="15.75">
      <c r="B82" s="126" t="s">
        <v>192</v>
      </c>
      <c r="C82" s="127"/>
      <c r="D82" s="127"/>
      <c r="E82" s="127"/>
      <c r="F82" s="127"/>
      <c r="G82" s="127"/>
      <c r="H82" s="127"/>
      <c r="I82" s="127"/>
    </row>
    <row r="83" spans="2:9" ht="15.75">
      <c r="B83" s="127" t="s">
        <v>193</v>
      </c>
      <c r="C83" s="127"/>
      <c r="D83" s="127"/>
      <c r="E83" s="127"/>
      <c r="F83" s="127"/>
      <c r="G83" s="127"/>
      <c r="H83" s="127"/>
      <c r="I83" s="127"/>
    </row>
    <row r="84" spans="2:9" ht="36" customHeight="1">
      <c r="B84" s="128" t="s">
        <v>194</v>
      </c>
      <c r="C84" s="128"/>
      <c r="D84" s="128"/>
      <c r="E84" s="128"/>
      <c r="F84" s="128"/>
      <c r="G84" s="128"/>
      <c r="H84" s="128"/>
      <c r="I84" s="128"/>
    </row>
    <row r="85" spans="2:9" ht="15.75">
      <c r="B85" s="128" t="s">
        <v>195</v>
      </c>
      <c r="C85" s="128"/>
      <c r="D85" s="128"/>
      <c r="E85" s="128"/>
      <c r="F85" s="128"/>
      <c r="G85" s="128"/>
      <c r="H85" s="128"/>
      <c r="I85" s="128"/>
    </row>
  </sheetData>
  <mergeCells count="6">
    <mergeCell ref="B85:I85"/>
    <mergeCell ref="B2:I2"/>
    <mergeCell ref="B3:I3"/>
    <mergeCell ref="C4:F4"/>
    <mergeCell ref="C5:F5"/>
    <mergeCell ref="B84:I8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A3" sqref="A3"/>
    </sheetView>
  </sheetViews>
  <sheetFormatPr defaultRowHeight="15.75"/>
  <cols>
    <col min="1" max="1" width="39.75" style="105" customWidth="1"/>
    <col min="3" max="4" width="11" customWidth="1"/>
    <col min="5" max="5" width="12.25" customWidth="1"/>
  </cols>
  <sheetData>
    <row r="1" spans="1:5">
      <c r="A1" s="101"/>
      <c r="B1" s="2"/>
      <c r="C1" s="3"/>
      <c r="D1" s="3"/>
      <c r="E1" s="3" t="s">
        <v>113</v>
      </c>
    </row>
    <row r="2" spans="1:5">
      <c r="A2" s="123" t="s">
        <v>114</v>
      </c>
      <c r="B2" s="123"/>
      <c r="C2" s="123"/>
      <c r="D2" s="123"/>
      <c r="E2" s="123"/>
    </row>
    <row r="3" spans="1:5" ht="63.75">
      <c r="A3" s="86" t="s">
        <v>204</v>
      </c>
      <c r="B3" s="85" t="s">
        <v>5</v>
      </c>
      <c r="C3" s="86" t="s">
        <v>185</v>
      </c>
      <c r="D3" s="31" t="s">
        <v>186</v>
      </c>
      <c r="E3" s="87" t="s">
        <v>8</v>
      </c>
    </row>
    <row r="4" spans="1:5" ht="31.5">
      <c r="A4" s="61" t="s">
        <v>115</v>
      </c>
      <c r="B4" s="85">
        <v>225</v>
      </c>
      <c r="C4" s="102">
        <f>SUM(C5:C38)</f>
        <v>0</v>
      </c>
      <c r="D4" s="102">
        <f>SUM(D5:D38)</f>
        <v>0</v>
      </c>
      <c r="E4" s="87"/>
    </row>
    <row r="5" spans="1:5">
      <c r="A5" s="103" t="s">
        <v>116</v>
      </c>
      <c r="B5" s="100"/>
      <c r="C5" s="100"/>
      <c r="D5" s="104"/>
      <c r="E5" s="100"/>
    </row>
    <row r="6" spans="1:5">
      <c r="A6" s="103" t="s">
        <v>117</v>
      </c>
      <c r="B6" s="100"/>
      <c r="C6" s="100"/>
      <c r="D6" s="104"/>
      <c r="E6" s="100"/>
    </row>
    <row r="7" spans="1:5">
      <c r="A7" s="103" t="s">
        <v>118</v>
      </c>
      <c r="B7" s="100"/>
      <c r="C7" s="100"/>
      <c r="D7" s="104"/>
      <c r="E7" s="100"/>
    </row>
    <row r="8" spans="1:5">
      <c r="A8" s="103" t="s">
        <v>119</v>
      </c>
      <c r="B8" s="100"/>
      <c r="C8" s="100"/>
      <c r="D8" s="104"/>
      <c r="E8" s="100"/>
    </row>
    <row r="9" spans="1:5">
      <c r="A9" s="103" t="s">
        <v>120</v>
      </c>
      <c r="B9" s="100"/>
      <c r="C9" s="100"/>
      <c r="D9" s="104"/>
      <c r="E9" s="100"/>
    </row>
    <row r="10" spans="1:5">
      <c r="A10" s="103" t="s">
        <v>121</v>
      </c>
      <c r="B10" s="100"/>
      <c r="C10" s="100"/>
      <c r="D10" s="104"/>
      <c r="E10" s="100"/>
    </row>
    <row r="11" spans="1:5" ht="31.5">
      <c r="A11" s="103" t="s">
        <v>122</v>
      </c>
      <c r="B11" s="100"/>
      <c r="C11" s="100"/>
      <c r="D11" s="104"/>
      <c r="E11" s="100"/>
    </row>
    <row r="12" spans="1:5">
      <c r="A12" s="103" t="s">
        <v>123</v>
      </c>
      <c r="B12" s="100"/>
      <c r="C12" s="100"/>
      <c r="D12" s="104"/>
      <c r="E12" s="100"/>
    </row>
    <row r="13" spans="1:5" ht="31.5">
      <c r="A13" s="103" t="s">
        <v>124</v>
      </c>
      <c r="B13" s="100"/>
      <c r="C13" s="100"/>
      <c r="D13" s="104"/>
      <c r="E13" s="100"/>
    </row>
    <row r="14" spans="1:5">
      <c r="A14" s="103" t="s">
        <v>125</v>
      </c>
      <c r="B14" s="100"/>
      <c r="C14" s="100"/>
      <c r="D14" s="104"/>
      <c r="E14" s="100"/>
    </row>
    <row r="15" spans="1:5" ht="31.5">
      <c r="A15" s="103" t="s">
        <v>126</v>
      </c>
      <c r="B15" s="100"/>
      <c r="C15" s="100"/>
      <c r="D15" s="104"/>
      <c r="E15" s="100"/>
    </row>
    <row r="16" spans="1:5" ht="31.5">
      <c r="A16" s="103" t="s">
        <v>127</v>
      </c>
      <c r="B16" s="100"/>
      <c r="C16" s="100"/>
      <c r="D16" s="104"/>
      <c r="E16" s="100"/>
    </row>
    <row r="17" spans="1:5" ht="31.5">
      <c r="A17" s="103" t="s">
        <v>128</v>
      </c>
      <c r="B17" s="100"/>
      <c r="C17" s="100"/>
      <c r="D17" s="104"/>
      <c r="E17" s="100"/>
    </row>
    <row r="18" spans="1:5">
      <c r="A18" s="103" t="s">
        <v>129</v>
      </c>
      <c r="B18" s="100"/>
      <c r="C18" s="100"/>
      <c r="D18" s="104"/>
      <c r="E18" s="100"/>
    </row>
    <row r="19" spans="1:5">
      <c r="A19" s="103" t="s">
        <v>130</v>
      </c>
      <c r="B19" s="100"/>
      <c r="C19" s="100"/>
      <c r="D19" s="104"/>
      <c r="E19" s="100"/>
    </row>
    <row r="20" spans="1:5">
      <c r="A20" s="103" t="s">
        <v>131</v>
      </c>
      <c r="B20" s="100"/>
      <c r="C20" s="100"/>
      <c r="D20" s="104"/>
      <c r="E20" s="100"/>
    </row>
    <row r="21" spans="1:5">
      <c r="A21" s="103" t="s">
        <v>132</v>
      </c>
      <c r="B21" s="100"/>
      <c r="C21" s="100"/>
      <c r="D21" s="104"/>
      <c r="E21" s="100"/>
    </row>
    <row r="22" spans="1:5">
      <c r="A22" s="103" t="s">
        <v>133</v>
      </c>
      <c r="B22" s="100"/>
      <c r="C22" s="100"/>
      <c r="D22" s="104"/>
      <c r="E22" s="100"/>
    </row>
    <row r="23" spans="1:5">
      <c r="A23" s="103" t="s">
        <v>134</v>
      </c>
      <c r="B23" s="100"/>
      <c r="C23" s="100"/>
      <c r="D23" s="104"/>
      <c r="E23" s="100"/>
    </row>
    <row r="24" spans="1:5">
      <c r="A24" s="103" t="s">
        <v>135</v>
      </c>
      <c r="B24" s="100"/>
      <c r="C24" s="100"/>
      <c r="D24" s="104"/>
      <c r="E24" s="100"/>
    </row>
    <row r="25" spans="1:5" ht="31.5">
      <c r="A25" s="103" t="s">
        <v>136</v>
      </c>
      <c r="B25" s="100"/>
      <c r="C25" s="100"/>
      <c r="D25" s="104"/>
      <c r="E25" s="100"/>
    </row>
    <row r="26" spans="1:5" ht="47.25">
      <c r="A26" s="109" t="s">
        <v>181</v>
      </c>
      <c r="B26" s="100"/>
      <c r="C26" s="100"/>
      <c r="D26" s="104"/>
      <c r="E26" s="100"/>
    </row>
    <row r="27" spans="1:5">
      <c r="A27" s="103" t="s">
        <v>137</v>
      </c>
      <c r="B27" s="100"/>
      <c r="C27" s="100"/>
      <c r="D27" s="104"/>
      <c r="E27" s="100"/>
    </row>
    <row r="28" spans="1:5">
      <c r="A28" s="103" t="s">
        <v>138</v>
      </c>
      <c r="B28" s="100"/>
      <c r="C28" s="100"/>
      <c r="D28" s="104"/>
      <c r="E28" s="100"/>
    </row>
    <row r="29" spans="1:5">
      <c r="A29" s="103" t="s">
        <v>139</v>
      </c>
      <c r="B29" s="100"/>
      <c r="C29" s="100"/>
      <c r="D29" s="104"/>
      <c r="E29" s="100"/>
    </row>
    <row r="30" spans="1:5" ht="47.25">
      <c r="A30" s="103" t="s">
        <v>140</v>
      </c>
      <c r="B30" s="100"/>
      <c r="C30" s="100"/>
      <c r="D30" s="104"/>
      <c r="E30" s="100"/>
    </row>
    <row r="31" spans="1:5" ht="31.5">
      <c r="A31" s="103" t="s">
        <v>141</v>
      </c>
      <c r="B31" s="100"/>
      <c r="C31" s="100"/>
      <c r="D31" s="104"/>
      <c r="E31" s="100"/>
    </row>
    <row r="32" spans="1:5" ht="78.75">
      <c r="A32" s="103" t="s">
        <v>142</v>
      </c>
      <c r="B32" s="100"/>
      <c r="C32" s="100"/>
      <c r="D32" s="104"/>
      <c r="E32" s="100"/>
    </row>
    <row r="33" spans="1:5" ht="78.75">
      <c r="A33" s="103" t="s">
        <v>143</v>
      </c>
      <c r="B33" s="100"/>
      <c r="C33" s="100"/>
      <c r="D33" s="104"/>
      <c r="E33" s="100"/>
    </row>
    <row r="34" spans="1:5" ht="31.5">
      <c r="A34" s="103" t="s">
        <v>144</v>
      </c>
      <c r="B34" s="100"/>
      <c r="C34" s="100"/>
      <c r="D34" s="104"/>
      <c r="E34" s="100"/>
    </row>
    <row r="35" spans="1:5" ht="31.5">
      <c r="A35" s="103" t="s">
        <v>145</v>
      </c>
      <c r="B35" s="100"/>
      <c r="C35" s="100"/>
      <c r="D35" s="104"/>
      <c r="E35" s="100"/>
    </row>
    <row r="36" spans="1:5" ht="63">
      <c r="A36" s="103" t="s">
        <v>146</v>
      </c>
      <c r="B36" s="100"/>
      <c r="C36" s="100"/>
      <c r="D36" s="104"/>
      <c r="E36" s="100"/>
    </row>
    <row r="37" spans="1:5">
      <c r="A37" s="103" t="s">
        <v>147</v>
      </c>
      <c r="B37" s="100"/>
      <c r="C37" s="100"/>
      <c r="D37" s="104"/>
      <c r="E37" s="100"/>
    </row>
    <row r="38" spans="1:5">
      <c r="A38" s="103" t="s">
        <v>87</v>
      </c>
      <c r="B38" s="100"/>
      <c r="C38" s="100"/>
      <c r="D38" s="104"/>
      <c r="E38" s="100"/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A3" sqref="A3"/>
    </sheetView>
  </sheetViews>
  <sheetFormatPr defaultRowHeight="15.75"/>
  <cols>
    <col min="1" max="1" width="39.75" style="105" customWidth="1"/>
    <col min="3" max="4" width="11" customWidth="1"/>
    <col min="5" max="5" width="12.25" customWidth="1"/>
  </cols>
  <sheetData>
    <row r="1" spans="1:5">
      <c r="A1" s="101"/>
      <c r="B1" s="2"/>
      <c r="C1" s="3"/>
      <c r="D1" s="3"/>
      <c r="E1" s="3" t="s">
        <v>148</v>
      </c>
    </row>
    <row r="2" spans="1:5">
      <c r="A2" s="123" t="s">
        <v>149</v>
      </c>
      <c r="B2" s="123"/>
      <c r="C2" s="123"/>
      <c r="D2" s="123"/>
      <c r="E2" s="123"/>
    </row>
    <row r="3" spans="1:5" ht="63.75">
      <c r="A3" s="86" t="s">
        <v>204</v>
      </c>
      <c r="B3" s="85" t="s">
        <v>5</v>
      </c>
      <c r="C3" s="86" t="s">
        <v>185</v>
      </c>
      <c r="D3" s="31" t="s">
        <v>186</v>
      </c>
      <c r="E3" s="87" t="s">
        <v>8</v>
      </c>
    </row>
    <row r="4" spans="1:5">
      <c r="A4" s="61" t="s">
        <v>150</v>
      </c>
      <c r="B4" s="85">
        <v>226</v>
      </c>
      <c r="C4" s="102">
        <f>SUM(C5:C36)</f>
        <v>0</v>
      </c>
      <c r="D4" s="102">
        <f>SUM(D5:D37)</f>
        <v>0</v>
      </c>
      <c r="E4" s="102">
        <f>SUM(E5:E37)</f>
        <v>0</v>
      </c>
    </row>
    <row r="5" spans="1:5" ht="30">
      <c r="A5" s="106" t="s">
        <v>151</v>
      </c>
      <c r="B5" s="30"/>
      <c r="C5" s="107"/>
      <c r="D5" s="104"/>
      <c r="E5" s="100"/>
    </row>
    <row r="6" spans="1:5">
      <c r="A6" s="106" t="s">
        <v>200</v>
      </c>
      <c r="B6" s="30"/>
      <c r="C6" s="107"/>
      <c r="D6" s="104"/>
      <c r="E6" s="100"/>
    </row>
    <row r="7" spans="1:5">
      <c r="A7" s="106" t="s">
        <v>152</v>
      </c>
      <c r="B7" s="30"/>
      <c r="C7" s="107"/>
      <c r="D7" s="104"/>
      <c r="E7" s="100"/>
    </row>
    <row r="8" spans="1:5" ht="30">
      <c r="A8" s="106" t="s">
        <v>153</v>
      </c>
      <c r="B8" s="30"/>
      <c r="C8" s="107"/>
      <c r="D8" s="104"/>
      <c r="E8" s="100"/>
    </row>
    <row r="9" spans="1:5" ht="30">
      <c r="A9" s="106" t="s">
        <v>154</v>
      </c>
      <c r="B9" s="30"/>
      <c r="C9" s="107"/>
      <c r="D9" s="104"/>
      <c r="E9" s="100"/>
    </row>
    <row r="10" spans="1:5">
      <c r="A10" s="106" t="s">
        <v>155</v>
      </c>
      <c r="B10" s="30"/>
      <c r="C10" s="107"/>
      <c r="D10" s="104"/>
      <c r="E10" s="100"/>
    </row>
    <row r="11" spans="1:5">
      <c r="A11" s="106" t="s">
        <v>156</v>
      </c>
      <c r="B11" s="30"/>
      <c r="C11" s="107"/>
      <c r="D11" s="104"/>
      <c r="E11" s="100"/>
    </row>
    <row r="12" spans="1:5">
      <c r="A12" s="106" t="s">
        <v>157</v>
      </c>
      <c r="B12" s="30"/>
      <c r="C12" s="107"/>
      <c r="D12" s="104"/>
      <c r="E12" s="100"/>
    </row>
    <row r="13" spans="1:5" ht="30">
      <c r="A13" s="106" t="s">
        <v>158</v>
      </c>
      <c r="B13" s="30"/>
      <c r="C13" s="107"/>
      <c r="D13" s="104"/>
      <c r="E13" s="100"/>
    </row>
    <row r="14" spans="1:5" ht="75">
      <c r="A14" s="106" t="s">
        <v>159</v>
      </c>
      <c r="B14" s="30"/>
      <c r="C14" s="107"/>
      <c r="D14" s="104"/>
      <c r="E14" s="100"/>
    </row>
    <row r="15" spans="1:5" ht="45">
      <c r="A15" s="106" t="s">
        <v>160</v>
      </c>
      <c r="B15" s="30"/>
      <c r="C15" s="107"/>
      <c r="D15" s="104"/>
      <c r="E15" s="100"/>
    </row>
    <row r="16" spans="1:5" ht="30">
      <c r="A16" s="106" t="s">
        <v>161</v>
      </c>
      <c r="B16" s="30"/>
      <c r="C16" s="107"/>
      <c r="D16" s="104"/>
      <c r="E16" s="100"/>
    </row>
    <row r="17" spans="1:5" ht="60">
      <c r="A17" s="106" t="s">
        <v>162</v>
      </c>
      <c r="B17" s="30"/>
      <c r="C17" s="107"/>
      <c r="D17" s="104"/>
      <c r="E17" s="100"/>
    </row>
    <row r="18" spans="1:5" ht="45">
      <c r="A18" s="106" t="s">
        <v>163</v>
      </c>
      <c r="B18" s="30"/>
      <c r="C18" s="107"/>
      <c r="D18" s="104"/>
      <c r="E18" s="100"/>
    </row>
    <row r="19" spans="1:5">
      <c r="A19" s="106" t="s">
        <v>164</v>
      </c>
      <c r="B19" s="30"/>
      <c r="C19" s="107"/>
      <c r="D19" s="104"/>
      <c r="E19" s="100"/>
    </row>
    <row r="20" spans="1:5" ht="45">
      <c r="A20" s="106" t="s">
        <v>165</v>
      </c>
      <c r="B20" s="30"/>
      <c r="C20" s="107"/>
      <c r="D20" s="104"/>
      <c r="E20" s="100"/>
    </row>
    <row r="21" spans="1:5">
      <c r="A21" s="106" t="s">
        <v>166</v>
      </c>
      <c r="B21" s="30"/>
      <c r="C21" s="107"/>
      <c r="D21" s="104"/>
      <c r="E21" s="100"/>
    </row>
    <row r="22" spans="1:5">
      <c r="A22" s="106" t="s">
        <v>167</v>
      </c>
      <c r="B22" s="30"/>
      <c r="C22" s="107"/>
      <c r="D22" s="104"/>
      <c r="E22" s="100"/>
    </row>
    <row r="23" spans="1:5">
      <c r="A23" s="106" t="s">
        <v>168</v>
      </c>
      <c r="B23" s="30"/>
      <c r="C23" s="107"/>
      <c r="D23" s="104"/>
      <c r="E23" s="100"/>
    </row>
    <row r="24" spans="1:5">
      <c r="A24" s="106" t="s">
        <v>169</v>
      </c>
      <c r="B24" s="30"/>
      <c r="C24" s="107"/>
      <c r="D24" s="104"/>
      <c r="E24" s="100"/>
    </row>
    <row r="25" spans="1:5">
      <c r="A25" s="106" t="s">
        <v>170</v>
      </c>
      <c r="B25" s="30"/>
      <c r="C25" s="107"/>
      <c r="D25" s="104"/>
      <c r="E25" s="100"/>
    </row>
    <row r="26" spans="1:5" ht="30">
      <c r="A26" s="106" t="s">
        <v>171</v>
      </c>
      <c r="B26" s="30"/>
      <c r="C26" s="107"/>
      <c r="D26" s="104"/>
      <c r="E26" s="100"/>
    </row>
    <row r="27" spans="1:5" ht="30">
      <c r="A27" s="106" t="s">
        <v>172</v>
      </c>
      <c r="B27" s="30"/>
      <c r="C27" s="107"/>
      <c r="D27" s="104"/>
      <c r="E27" s="100"/>
    </row>
    <row r="28" spans="1:5">
      <c r="A28" s="106" t="s">
        <v>173</v>
      </c>
      <c r="B28" s="30"/>
      <c r="C28" s="107"/>
      <c r="D28" s="104"/>
      <c r="E28" s="100"/>
    </row>
    <row r="29" spans="1:5" ht="30">
      <c r="A29" s="106" t="s">
        <v>174</v>
      </c>
      <c r="B29" s="30"/>
      <c r="C29" s="107"/>
      <c r="D29" s="104"/>
      <c r="E29" s="100"/>
    </row>
    <row r="30" spans="1:5">
      <c r="A30" s="106" t="s">
        <v>175</v>
      </c>
      <c r="B30" s="30"/>
      <c r="C30" s="107"/>
      <c r="D30" s="104"/>
      <c r="E30" s="100"/>
    </row>
    <row r="31" spans="1:5">
      <c r="A31" s="106" t="s">
        <v>176</v>
      </c>
      <c r="B31" s="30"/>
      <c r="C31" s="107"/>
      <c r="D31" s="104"/>
      <c r="E31" s="100"/>
    </row>
    <row r="32" spans="1:5">
      <c r="A32" s="106" t="s">
        <v>177</v>
      </c>
      <c r="B32" s="30"/>
      <c r="C32" s="107"/>
      <c r="D32" s="104"/>
      <c r="E32" s="100"/>
    </row>
    <row r="33" spans="1:5">
      <c r="A33" s="106" t="s">
        <v>178</v>
      </c>
      <c r="B33" s="30"/>
      <c r="C33" s="107"/>
      <c r="D33" s="104"/>
      <c r="E33" s="100"/>
    </row>
    <row r="34" spans="1:5">
      <c r="A34" s="106" t="s">
        <v>179</v>
      </c>
      <c r="B34" s="30"/>
      <c r="C34" s="107"/>
      <c r="D34" s="104"/>
      <c r="E34" s="100"/>
    </row>
    <row r="35" spans="1:5">
      <c r="A35" s="106" t="s">
        <v>87</v>
      </c>
      <c r="B35" s="30"/>
      <c r="C35" s="107"/>
      <c r="D35" s="104"/>
      <c r="E35" s="100"/>
    </row>
    <row r="36" spans="1:5">
      <c r="A36" s="106" t="s">
        <v>180</v>
      </c>
      <c r="B36" s="30"/>
      <c r="C36" s="107"/>
      <c r="D36" s="104"/>
      <c r="E36" s="100"/>
    </row>
    <row r="37" spans="1:5">
      <c r="A37" s="106"/>
      <c r="B37" s="30"/>
      <c r="C37" s="30"/>
      <c r="D37" s="104"/>
      <c r="E37" s="100"/>
    </row>
    <row r="39" spans="1:5">
      <c r="D39" s="108"/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H7" sqref="H7"/>
    </sheetView>
  </sheetViews>
  <sheetFormatPr defaultRowHeight="15.75"/>
  <cols>
    <col min="1" max="1" width="40.5" customWidth="1"/>
    <col min="3" max="3" width="13.5" customWidth="1"/>
    <col min="4" max="4" width="14.875" customWidth="1"/>
    <col min="5" max="5" width="17.25" customWidth="1"/>
  </cols>
  <sheetData>
    <row r="1" spans="1:5">
      <c r="A1" s="1"/>
      <c r="B1" s="2"/>
      <c r="C1" s="3"/>
      <c r="D1" s="3"/>
      <c r="E1" s="3" t="s">
        <v>102</v>
      </c>
    </row>
    <row r="2" spans="1:5">
      <c r="A2" s="82" t="s">
        <v>103</v>
      </c>
      <c r="B2" s="83"/>
      <c r="C2" s="84"/>
      <c r="D2" s="84"/>
      <c r="E2" s="84"/>
    </row>
    <row r="3" spans="1:5" s="88" customFormat="1" ht="57" customHeight="1">
      <c r="A3" s="86" t="s">
        <v>204</v>
      </c>
      <c r="B3" s="85" t="s">
        <v>5</v>
      </c>
      <c r="C3" s="86" t="s">
        <v>6</v>
      </c>
      <c r="D3" s="31" t="s">
        <v>7</v>
      </c>
      <c r="E3" s="87" t="s">
        <v>8</v>
      </c>
    </row>
    <row r="4" spans="1:5" ht="19.5" customHeight="1">
      <c r="A4" s="61" t="s">
        <v>90</v>
      </c>
      <c r="B4" s="89">
        <v>310</v>
      </c>
      <c r="C4" s="90">
        <f>C5+C6+C7+C8+C9+C10+C11+C12+C13</f>
        <v>0</v>
      </c>
      <c r="D4" s="90">
        <f>D5+D6+D7+D8+D9+D10+D11+D12+D13+D14</f>
        <v>0</v>
      </c>
      <c r="E4" s="91">
        <f>E5+E6+E7+E8+E9+E10+E11+E12+E13+E14</f>
        <v>0</v>
      </c>
    </row>
    <row r="5" spans="1:5" ht="61.5" customHeight="1">
      <c r="A5" s="92" t="s">
        <v>104</v>
      </c>
      <c r="B5" s="93"/>
      <c r="C5" s="94"/>
      <c r="D5" s="95"/>
      <c r="E5" s="95"/>
    </row>
    <row r="6" spans="1:5" ht="124.5" customHeight="1">
      <c r="A6" s="96" t="s">
        <v>105</v>
      </c>
      <c r="B6" s="93"/>
      <c r="C6" s="94"/>
      <c r="D6" s="95"/>
      <c r="E6" s="95"/>
    </row>
    <row r="7" spans="1:5" ht="76.5" customHeight="1">
      <c r="A7" s="92" t="s">
        <v>106</v>
      </c>
      <c r="B7" s="93"/>
      <c r="C7" s="94"/>
      <c r="D7" s="95"/>
      <c r="E7" s="95"/>
    </row>
    <row r="8" spans="1:5" ht="56.25" customHeight="1">
      <c r="A8" s="92" t="s">
        <v>107</v>
      </c>
      <c r="B8" s="93"/>
      <c r="C8" s="94"/>
      <c r="D8" s="95"/>
      <c r="E8" s="95"/>
    </row>
    <row r="9" spans="1:5" ht="63.75" customHeight="1">
      <c r="A9" s="92" t="s">
        <v>108</v>
      </c>
      <c r="B9" s="93"/>
      <c r="C9" s="94"/>
      <c r="D9" s="95"/>
      <c r="E9" s="95"/>
    </row>
    <row r="10" spans="1:5" ht="41.25" customHeight="1">
      <c r="A10" s="92" t="s">
        <v>109</v>
      </c>
      <c r="B10" s="93"/>
      <c r="C10" s="94"/>
      <c r="D10" s="95"/>
      <c r="E10" s="95"/>
    </row>
    <row r="11" spans="1:5" ht="40.5" customHeight="1">
      <c r="A11" s="97" t="s">
        <v>110</v>
      </c>
      <c r="B11" s="98"/>
      <c r="C11" s="99"/>
      <c r="D11" s="99"/>
      <c r="E11" s="99"/>
    </row>
    <row r="12" spans="1:5" ht="41.25" customHeight="1">
      <c r="A12" s="97" t="s">
        <v>111</v>
      </c>
      <c r="B12" s="98"/>
      <c r="C12" s="99"/>
      <c r="D12" s="99"/>
      <c r="E12" s="99"/>
    </row>
    <row r="13" spans="1:5" ht="52.5" customHeight="1">
      <c r="A13" s="97" t="s">
        <v>112</v>
      </c>
      <c r="B13" s="98"/>
      <c r="C13" s="99"/>
      <c r="D13" s="99"/>
      <c r="E13" s="99"/>
    </row>
    <row r="14" spans="1:5">
      <c r="A14" s="97" t="s">
        <v>87</v>
      </c>
      <c r="B14" s="100"/>
      <c r="C14" s="100"/>
      <c r="D14" s="99"/>
      <c r="E14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1</vt:lpstr>
      <vt:lpstr>прил 2</vt:lpstr>
      <vt:lpstr>прил 3</vt:lpstr>
      <vt:lpstr>прил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2016-10-20T08:09:45Z</dcterms:created>
  <dcterms:modified xsi:type="dcterms:W3CDTF">2017-01-11T02:40:19Z</dcterms:modified>
</cp:coreProperties>
</file>